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EstaPasta_de_trabalho" defaultThemeVersion="124226"/>
  <bookViews>
    <workbookView xWindow="360" yWindow="300" windowWidth="18735" windowHeight="11700"/>
  </bookViews>
  <sheets>
    <sheet name="Boas Vindas" sheetId="1" r:id="rId1"/>
    <sheet name="Fórmulas e Funções" sheetId="2" r:id="rId2"/>
    <sheet name="Inserir comentários " sheetId="3" r:id="rId3"/>
    <sheet name="Sequências" sheetId="4" r:id="rId4"/>
    <sheet name="Loc e subtituir" sheetId="5" r:id="rId5"/>
    <sheet name="Datas" sheetId="6" r:id="rId6"/>
    <sheet name="Funções DataHora " sheetId="11" r:id="rId7"/>
    <sheet name="Ref. Absoluta" sheetId="7" r:id="rId8"/>
    <sheet name="Base de Dados" sheetId="10" r:id="rId9"/>
  </sheets>
  <definedNames>
    <definedName name="Feriados">'Funções DataHora '!$M$17:$O$30</definedName>
  </definedNames>
  <calcPr calcId="145621"/>
</workbook>
</file>

<file path=xl/calcChain.xml><?xml version="1.0" encoding="utf-8"?>
<calcChain xmlns="http://schemas.openxmlformats.org/spreadsheetml/2006/main">
  <c r="O14" i="11" l="1"/>
  <c r="O13" i="11"/>
  <c r="O12" i="11"/>
  <c r="O11" i="11"/>
  <c r="O10" i="11"/>
  <c r="O9" i="11"/>
  <c r="O8" i="11"/>
  <c r="O7" i="11"/>
  <c r="O6" i="11"/>
  <c r="O5" i="11"/>
  <c r="O4" i="11"/>
  <c r="O3" i="11"/>
  <c r="C6" i="7" l="1"/>
  <c r="C7" i="7" s="1"/>
  <c r="C8" i="7" s="1"/>
  <c r="C9" i="7" s="1"/>
  <c r="C10" i="7" s="1"/>
  <c r="C11" i="7" s="1"/>
  <c r="C12" i="7" s="1"/>
  <c r="C13" i="7" s="1"/>
  <c r="C14" i="7" s="1"/>
</calcChain>
</file>

<file path=xl/sharedStrings.xml><?xml version="1.0" encoding="utf-8"?>
<sst xmlns="http://schemas.openxmlformats.org/spreadsheetml/2006/main" count="286" uniqueCount="232">
  <si>
    <t>Bons estudos!</t>
  </si>
  <si>
    <t>Quaquer dúvida, entre em contato:</t>
  </si>
  <si>
    <t>Email: rafaelcalzavara@gmail.com</t>
  </si>
  <si>
    <t>Email2: rafael.calzavara@sulamerica.com.br</t>
  </si>
  <si>
    <t>Facebook: Rafael Calzavara</t>
  </si>
  <si>
    <t xml:space="preserve">Linkedin: Rafael Calzavara </t>
  </si>
  <si>
    <t>Caro aluno,</t>
  </si>
  <si>
    <t>CR Calculator</t>
  </si>
  <si>
    <t>1º Período</t>
  </si>
  <si>
    <t xml:space="preserve">Análise Exploratória de Dados </t>
  </si>
  <si>
    <t xml:space="preserve">Cálculo I </t>
  </si>
  <si>
    <t>Computação I</t>
  </si>
  <si>
    <t>Algebra Linear I</t>
  </si>
  <si>
    <t>Seminários em Ciências Atuariais e Estatística</t>
  </si>
  <si>
    <t xml:space="preserve">Disciplina </t>
  </si>
  <si>
    <t>Créditos</t>
  </si>
  <si>
    <t>Nota Final</t>
  </si>
  <si>
    <t xml:space="preserve">2º Período </t>
  </si>
  <si>
    <t>Álgebra I</t>
  </si>
  <si>
    <t>Álgebra Linear II</t>
  </si>
  <si>
    <t>Cálculo II</t>
  </si>
  <si>
    <t>Introdução à Estatística</t>
  </si>
  <si>
    <t>Elementos de Física</t>
  </si>
  <si>
    <t>3º Período</t>
  </si>
  <si>
    <t>Computação II</t>
  </si>
  <si>
    <t>Cálculo Numérico</t>
  </si>
  <si>
    <t>Cálculo III</t>
  </si>
  <si>
    <t xml:space="preserve">Cálculo das Probabilidades I </t>
  </si>
  <si>
    <t>Matemática Financeira</t>
  </si>
  <si>
    <t>4º Período</t>
  </si>
  <si>
    <t xml:space="preserve">Equações Diferenciais </t>
  </si>
  <si>
    <t xml:space="preserve">Análise I </t>
  </si>
  <si>
    <t>Inferência Estatística I</t>
  </si>
  <si>
    <t>Cálculo das Probabilidades II</t>
  </si>
  <si>
    <t>Demografia</t>
  </si>
  <si>
    <t>5º Período</t>
  </si>
  <si>
    <t xml:space="preserve">Análise de Regressão </t>
  </si>
  <si>
    <t xml:space="preserve">Direito Social e Legislação de Seguros </t>
  </si>
  <si>
    <t>Inferência Estatística II</t>
  </si>
  <si>
    <t>Processos Estocásticos</t>
  </si>
  <si>
    <t>Matemática Atuarial I</t>
  </si>
  <si>
    <t>Introdução à Administração</t>
  </si>
  <si>
    <t>6º Período</t>
  </si>
  <si>
    <t>Análise Estatística Multivariada</t>
  </si>
  <si>
    <t xml:space="preserve">Teoria do Risco </t>
  </si>
  <si>
    <t>Estatística Computacional</t>
  </si>
  <si>
    <t xml:space="preserve">Técnicas de Amostragem </t>
  </si>
  <si>
    <t xml:space="preserve">Matemática Atuarial II </t>
  </si>
  <si>
    <t>Introdução à Contabilidade</t>
  </si>
  <si>
    <t>7º Período</t>
  </si>
  <si>
    <t xml:space="preserve">Análise de Séries Temporais </t>
  </si>
  <si>
    <t xml:space="preserve">Práticas Atuariais em Seguros </t>
  </si>
  <si>
    <t>Teoria da Credibilidade</t>
  </si>
  <si>
    <t xml:space="preserve">Atividades Acadêmicas Optativas </t>
  </si>
  <si>
    <t xml:space="preserve">Economia </t>
  </si>
  <si>
    <t xml:space="preserve">8º Período </t>
  </si>
  <si>
    <t xml:space="preserve">Tarifação de Seguros </t>
  </si>
  <si>
    <t xml:space="preserve">Projeto em Ciências Atuariais </t>
  </si>
  <si>
    <t>Práticas Atuariais em Pensões</t>
  </si>
  <si>
    <t xml:space="preserve">Gerência Financeira de Reservas Técnicas </t>
  </si>
  <si>
    <t xml:space="preserve">Total de créditos </t>
  </si>
  <si>
    <t>CR do perído</t>
  </si>
  <si>
    <t>CR acumulado</t>
  </si>
  <si>
    <t xml:space="preserve">Inserir um comentário na célula selecionada </t>
  </si>
  <si>
    <t>Números</t>
  </si>
  <si>
    <t xml:space="preserve">Dias da Semana </t>
  </si>
  <si>
    <t xml:space="preserve">Meses do ano </t>
  </si>
  <si>
    <t xml:space="preserve">Datas Diárias </t>
  </si>
  <si>
    <t xml:space="preserve">Datas Quinzenais </t>
  </si>
  <si>
    <t xml:space="preserve">Períodos </t>
  </si>
  <si>
    <t xml:space="preserve">Trimestres </t>
  </si>
  <si>
    <t>Semestres</t>
  </si>
  <si>
    <t>Números 
Pares</t>
  </si>
  <si>
    <t xml:space="preserve">Números 
Ímpares </t>
  </si>
  <si>
    <t>Seg</t>
  </si>
  <si>
    <t>Ter</t>
  </si>
  <si>
    <t>Terça</t>
  </si>
  <si>
    <t>Quarta</t>
  </si>
  <si>
    <t xml:space="preserve">Segunda-feira </t>
  </si>
  <si>
    <t>Terça-feira</t>
  </si>
  <si>
    <t>janeiro</t>
  </si>
  <si>
    <t>fevereiro</t>
  </si>
  <si>
    <t>jan</t>
  </si>
  <si>
    <t>fev</t>
  </si>
  <si>
    <t>Período 1</t>
  </si>
  <si>
    <t>Período 2</t>
  </si>
  <si>
    <t>trimestre 1</t>
  </si>
  <si>
    <t>trimestre 2</t>
  </si>
  <si>
    <t>semestre 1</t>
  </si>
  <si>
    <t>semestre 2</t>
  </si>
  <si>
    <t>Professor</t>
  </si>
  <si>
    <t>Cálculo das Probabilidades I</t>
  </si>
  <si>
    <t xml:space="preserve">Inferência Estatística I </t>
  </si>
  <si>
    <t>Matemática Atuarial II</t>
  </si>
  <si>
    <t xml:space="preserve">Demografia </t>
  </si>
  <si>
    <t xml:space="preserve">Estatística não-paramétrica </t>
  </si>
  <si>
    <t xml:space="preserve">Processos Estocásticos </t>
  </si>
  <si>
    <t>Teoria do Risco</t>
  </si>
  <si>
    <t xml:space="preserve">Beatriz </t>
  </si>
  <si>
    <t xml:space="preserve">Mariane </t>
  </si>
  <si>
    <t>Carlos Eduardo</t>
  </si>
  <si>
    <t>Dani</t>
  </si>
  <si>
    <t xml:space="preserve">Glauco </t>
  </si>
  <si>
    <t>Montello</t>
  </si>
  <si>
    <t>Kaizô</t>
  </si>
  <si>
    <t xml:space="preserve">Marina </t>
  </si>
  <si>
    <t>Paulo</t>
  </si>
  <si>
    <t>Carlos Abanto</t>
  </si>
  <si>
    <t xml:space="preserve">Estatística Computacional </t>
  </si>
  <si>
    <t xml:space="preserve">Dias de aula </t>
  </si>
  <si>
    <t>Segunda</t>
  </si>
  <si>
    <t>Quinta</t>
  </si>
  <si>
    <t>Sexta</t>
  </si>
  <si>
    <t xml:space="preserve">Localizar e Substituir </t>
  </si>
  <si>
    <t>Nº Apólice</t>
  </si>
  <si>
    <t>Data Início de Vigência</t>
  </si>
  <si>
    <t>Data Fim de Vigência</t>
  </si>
  <si>
    <t>Vigência (dias)</t>
  </si>
  <si>
    <t>Rafael Calzavara</t>
  </si>
  <si>
    <t xml:space="preserve">Criando sequências: Alça de preenchimento </t>
  </si>
  <si>
    <t xml:space="preserve">Manipulação de datas </t>
  </si>
  <si>
    <t>Vencimento</t>
  </si>
  <si>
    <t xml:space="preserve">30 Dias </t>
  </si>
  <si>
    <t xml:space="preserve">60 Dias </t>
  </si>
  <si>
    <t>Data Compra</t>
  </si>
  <si>
    <t>EXTRAINDO DIA / MÊS / ANO</t>
  </si>
  <si>
    <t>Data</t>
  </si>
  <si>
    <t>DIA</t>
  </si>
  <si>
    <t>MÊS</t>
  </si>
  <si>
    <t>ANO</t>
  </si>
  <si>
    <t>MAIS ALGUMAS FUNÇÕES DE DATA</t>
  </si>
  <si>
    <t>HOJE</t>
  </si>
  <si>
    <t>AGORA</t>
  </si>
  <si>
    <t>DATA</t>
  </si>
  <si>
    <t>ANOMÊS</t>
  </si>
  <si>
    <t>Referência Absoluta</t>
  </si>
  <si>
    <t>SEGUROS S.A. - Divisão de Contratos</t>
  </si>
  <si>
    <t>Total:</t>
  </si>
  <si>
    <t>SEGUROS S.A. - Divisão de Recursos Humanos</t>
  </si>
  <si>
    <t>Inscrição</t>
  </si>
  <si>
    <t xml:space="preserve">Nome </t>
  </si>
  <si>
    <t>Salário Hora</t>
  </si>
  <si>
    <t>Horas Trabalhadas</t>
  </si>
  <si>
    <t>Salário Bruto</t>
  </si>
  <si>
    <t>VT</t>
  </si>
  <si>
    <t>IR</t>
  </si>
  <si>
    <t>Jacob Bernoulli</t>
  </si>
  <si>
    <t>Gabriel Cramer</t>
  </si>
  <si>
    <t>René Descartes</t>
  </si>
  <si>
    <t>Leonardo Fibonacci</t>
  </si>
  <si>
    <t>Thomas Bayes</t>
  </si>
  <si>
    <t>Carl Friedrich Gauss</t>
  </si>
  <si>
    <t>Sir Isaac Newton</t>
  </si>
  <si>
    <t>Simeon Denis Poisson</t>
  </si>
  <si>
    <t>Edmond Halley</t>
  </si>
  <si>
    <t>Galileo Galilei</t>
  </si>
  <si>
    <t xml:space="preserve">Dias úteis </t>
  </si>
  <si>
    <t>Jornada de Trabalho</t>
  </si>
  <si>
    <t xml:space="preserve">Vale Transporte </t>
  </si>
  <si>
    <t>Imposto de Renda</t>
  </si>
  <si>
    <t>Salário Líquido</t>
  </si>
  <si>
    <t>Superintendência de Seguros Privados - SUSEP</t>
  </si>
  <si>
    <t>Coordenação-Geral de Tecnologia da Informação - CGETI</t>
  </si>
  <si>
    <t>Coordenação de Sistemas e Informações para o Mercado - COSIM</t>
  </si>
  <si>
    <t>Comentários e sugestões para: cosim.rj@susep.gov.br</t>
  </si>
  <si>
    <t>Opção escolhida: Seguros: Prêmios e Sinistros</t>
  </si>
  <si>
    <t>Competência</t>
  </si>
  <si>
    <t>Prêmio Direto (R$)</t>
  </si>
  <si>
    <t>Prêmio Seguros (R$)</t>
  </si>
  <si>
    <t>Prêmio Retido (R$)</t>
  </si>
  <si>
    <t>Prêmio Ganho (R$)</t>
  </si>
  <si>
    <t>Sinistro de Seguros (R$)</t>
  </si>
  <si>
    <t>Sinistro Retido (R$)</t>
  </si>
  <si>
    <t>Despesa Comercial (R$)</t>
  </si>
  <si>
    <t>Sinistralidade</t>
  </si>
  <si>
    <t>Totais</t>
  </si>
  <si>
    <t>Empresas selecionadas</t>
  </si>
  <si>
    <t>Ramos selecionados</t>
  </si>
  <si>
    <t>Período de</t>
  </si>
  <si>
    <t>Período até</t>
  </si>
  <si>
    <t>Funções de Data e Hora</t>
  </si>
  <si>
    <t>Mês</t>
  </si>
  <si>
    <t>Início</t>
  </si>
  <si>
    <t>Término</t>
  </si>
  <si>
    <t>Jan</t>
  </si>
  <si>
    <t>1 - Na célula ao lado use a função para exibir a Data e Horas atuais.</t>
  </si>
  <si>
    <t>Fev</t>
  </si>
  <si>
    <t>Mar</t>
  </si>
  <si>
    <t>2 - Na célula ao lado use a função para exibir Data atual.</t>
  </si>
  <si>
    <t>Abr</t>
  </si>
  <si>
    <t>Mai</t>
  </si>
  <si>
    <t>3 - Escreva ao lado uma data de nascimento</t>
  </si>
  <si>
    <t>Jun</t>
  </si>
  <si>
    <t>Jul</t>
  </si>
  <si>
    <t>Ago</t>
  </si>
  <si>
    <t>Anos:</t>
  </si>
  <si>
    <t>Meses:</t>
  </si>
  <si>
    <t>Dias:</t>
  </si>
  <si>
    <t>Set</t>
  </si>
  <si>
    <t>Out</t>
  </si>
  <si>
    <t>5 - Daqui a 76 dias que data será?</t>
  </si>
  <si>
    <t>Nov</t>
  </si>
  <si>
    <t>Dez</t>
  </si>
  <si>
    <t>6 - Em que dia da Semana Cairá?</t>
  </si>
  <si>
    <t>Feriados/RJ</t>
  </si>
  <si>
    <t>7- Converta o dado acima para dia da semana por extenso.</t>
  </si>
  <si>
    <t>9 - Utilizando funções informe abaixo a partir do relógio do Sistema:</t>
  </si>
  <si>
    <t>Horas:</t>
  </si>
  <si>
    <t>Minutos:</t>
  </si>
  <si>
    <t>Segundos:</t>
  </si>
  <si>
    <t>10 - Em que nº da Semana estamos?</t>
  </si>
  <si>
    <t>12 - Neste ano, quantos dias úteis existem nos meses de:</t>
  </si>
  <si>
    <t>Janeiro</t>
  </si>
  <si>
    <t>Maio</t>
  </si>
  <si>
    <t>Setembro</t>
  </si>
  <si>
    <t>Fevereiro</t>
  </si>
  <si>
    <t>Junho</t>
  </si>
  <si>
    <t>Outubro</t>
  </si>
  <si>
    <t>Março</t>
  </si>
  <si>
    <t>Julho</t>
  </si>
  <si>
    <t>Novembro</t>
  </si>
  <si>
    <t>Abril</t>
  </si>
  <si>
    <t>Agosto</t>
  </si>
  <si>
    <t>Dezembro</t>
  </si>
  <si>
    <t>13 - Quantos dias úteis no presente ano?</t>
  </si>
  <si>
    <t>14 - Quantos dias úteis há entre 25/4/2002 e 11/09/2002?</t>
  </si>
  <si>
    <t>11 - Qual o nº da Semana relativo a data da célula I8</t>
  </si>
  <si>
    <t>4 - Use uma função para achar a diferença de datas entre  as células I6 e I8 em:</t>
  </si>
  <si>
    <t>Planilhas Eletrônicas e suas aplicações em Atuária e Estatística</t>
  </si>
  <si>
    <t xml:space="preserve">Todas as planilhas contidas nesse arquivo pertencem ao Treinamento de Excel para 
os alunos de Ciências Atuariais e Estatística da UFRJ </t>
  </si>
  <si>
    <t>Nei</t>
  </si>
  <si>
    <t>Créditos: Vanessa Gonçalves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</si>
</sst>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-* #,##0.00_-;\-* #,##0.00_-;_-* &quot;-&quot;??_-;_-@_-"/>
    <numFmt numFmtId="166" formatCode="000"/>
    <numFmt numFmtId="167" formatCode="dddd"/>
    <numFmt numFmtId="168" formatCode="d"/>
    <numFmt numFmtId="169" formatCode="_-* #,##0.00\ &quot;€&quot;_-;\-* #,##0.00\ &quot;€&quot;_-;_-* &quot;-&quot;??\ &quot;€&quot;_-;_-@_-"/>
    <numFmt numFmtId="170" formatCode="_(&quot;R$&quot;* #,##0.00_);_(&quot;R$&quot;* \(#,##0.00\);_(&quot;R$&quot;* &quot;-&quot;??_);_(@_)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u/>
      <sz val="20"/>
      <color theme="1"/>
      <name val="Calibri"/>
      <family val="2"/>
      <scheme val="minor"/>
    </font>
    <font>
      <b/>
      <i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sz val="11"/>
      <name val="Arial"/>
      <family val="2"/>
    </font>
    <font>
      <sz val="9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57"/>
      <name val="Arial"/>
      <family val="2"/>
    </font>
    <font>
      <b/>
      <sz val="11"/>
      <color indexed="12"/>
      <name val="Comic Sans MS"/>
      <family val="4"/>
    </font>
    <font>
      <sz val="11"/>
      <color indexed="8"/>
      <name val="Calibri"/>
      <family val="2"/>
    </font>
    <font>
      <b/>
      <sz val="20"/>
      <name val="Arial"/>
      <family val="2"/>
    </font>
    <font>
      <sz val="16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ck">
        <color indexed="9"/>
      </right>
      <top/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ck">
        <color indexed="9"/>
      </left>
      <right style="thin">
        <color indexed="9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169" fontId="9" fillId="0" borderId="0" applyFont="0" applyFill="0" applyBorder="0" applyAlignment="0" applyProtection="0"/>
    <xf numFmtId="0" fontId="27" fillId="0" borderId="60">
      <alignment horizontal="center" vertical="center"/>
    </xf>
    <xf numFmtId="170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8" fillId="0" borderId="0"/>
    <xf numFmtId="0" fontId="9" fillId="0" borderId="0"/>
    <xf numFmtId="43" fontId="9" fillId="0" borderId="0" applyFont="0" applyFill="0" applyBorder="0" applyAlignment="0" applyProtection="0"/>
  </cellStyleXfs>
  <cellXfs count="218">
    <xf numFmtId="0" fontId="0" fillId="0" borderId="0" xfId="0"/>
    <xf numFmtId="0" fontId="2" fillId="0" borderId="0" xfId="0" applyFont="1"/>
    <xf numFmtId="0" fontId="0" fillId="0" borderId="9" xfId="0" applyBorder="1"/>
    <xf numFmtId="0" fontId="1" fillId="0" borderId="10" xfId="0" applyFont="1" applyBorder="1"/>
    <xf numFmtId="1" fontId="0" fillId="0" borderId="0" xfId="0" applyNumberFormat="1" applyBorder="1" applyAlignment="1">
      <alignment horizontal="center"/>
    </xf>
    <xf numFmtId="0" fontId="0" fillId="0" borderId="11" xfId="0" applyBorder="1"/>
    <xf numFmtId="1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4" xfId="0" applyBorder="1"/>
    <xf numFmtId="2" fontId="0" fillId="0" borderId="15" xfId="0" applyNumberFormat="1" applyBorder="1" applyAlignment="1">
      <alignment horizontal="center"/>
    </xf>
    <xf numFmtId="0" fontId="0" fillId="0" borderId="16" xfId="0" applyBorder="1"/>
    <xf numFmtId="1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1" fillId="0" borderId="11" xfId="0" applyFont="1" applyBorder="1"/>
    <xf numFmtId="0" fontId="1" fillId="0" borderId="14" xfId="0" applyFont="1" applyBorder="1"/>
    <xf numFmtId="0" fontId="1" fillId="0" borderId="16" xfId="0" applyFont="1" applyBorder="1"/>
    <xf numFmtId="1" fontId="1" fillId="0" borderId="10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4" fillId="0" borderId="0" xfId="0" applyFont="1"/>
    <xf numFmtId="0" fontId="0" fillId="0" borderId="21" xfId="0" applyBorder="1"/>
    <xf numFmtId="166" fontId="0" fillId="0" borderId="0" xfId="0" applyNumberFormat="1"/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66" fontId="7" fillId="0" borderId="10" xfId="0" applyNumberFormat="1" applyFont="1" applyBorder="1"/>
    <xf numFmtId="0" fontId="7" fillId="0" borderId="10" xfId="0" applyFont="1" applyBorder="1"/>
    <xf numFmtId="16" fontId="7" fillId="0" borderId="10" xfId="0" applyNumberFormat="1" applyFont="1" applyBorder="1"/>
    <xf numFmtId="14" fontId="7" fillId="0" borderId="10" xfId="0" applyNumberFormat="1" applyFont="1" applyBorder="1"/>
    <xf numFmtId="166" fontId="7" fillId="0" borderId="19" xfId="0" applyNumberFormat="1" applyFont="1" applyBorder="1"/>
    <xf numFmtId="0" fontId="7" fillId="0" borderId="19" xfId="0" applyFont="1" applyBorder="1"/>
    <xf numFmtId="16" fontId="7" fillId="0" borderId="19" xfId="0" applyNumberFormat="1" applyFont="1" applyBorder="1"/>
    <xf numFmtId="14" fontId="7" fillId="0" borderId="19" xfId="0" applyNumberFormat="1" applyFont="1" applyBorder="1"/>
    <xf numFmtId="0" fontId="7" fillId="0" borderId="20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1" fillId="3" borderId="2" xfId="3" applyFont="1" applyFill="1" applyBorder="1" applyAlignment="1">
      <alignment horizontal="center"/>
    </xf>
    <xf numFmtId="0" fontId="12" fillId="0" borderId="0" xfId="0" applyFont="1"/>
    <xf numFmtId="0" fontId="11" fillId="3" borderId="21" xfId="3" applyFont="1" applyFill="1" applyBorder="1" applyAlignment="1">
      <alignment horizontal="center"/>
    </xf>
    <xf numFmtId="0" fontId="11" fillId="3" borderId="36" xfId="3" applyFont="1" applyFill="1" applyBorder="1" applyAlignment="1">
      <alignment horizontal="center"/>
    </xf>
    <xf numFmtId="0" fontId="11" fillId="3" borderId="22" xfId="3" applyFont="1" applyFill="1" applyBorder="1" applyAlignment="1">
      <alignment horizontal="center"/>
    </xf>
    <xf numFmtId="0" fontId="0" fillId="0" borderId="25" xfId="0" applyBorder="1"/>
    <xf numFmtId="0" fontId="0" fillId="0" borderId="28" xfId="0" applyBorder="1"/>
    <xf numFmtId="0" fontId="0" fillId="0" borderId="30" xfId="0" applyBorder="1"/>
    <xf numFmtId="0" fontId="13" fillId="0" borderId="17" xfId="3" applyFont="1" applyBorder="1"/>
    <xf numFmtId="0" fontId="9" fillId="0" borderId="17" xfId="3" applyBorder="1"/>
    <xf numFmtId="0" fontId="14" fillId="0" borderId="0" xfId="3" applyFont="1"/>
    <xf numFmtId="0" fontId="9" fillId="0" borderId="0" xfId="3"/>
    <xf numFmtId="0" fontId="9" fillId="0" borderId="0" xfId="3" applyFont="1" applyAlignment="1">
      <alignment horizontal="center"/>
    </xf>
    <xf numFmtId="0" fontId="15" fillId="0" borderId="0" xfId="3" applyFont="1" applyAlignment="1">
      <alignment horizontal="center"/>
    </xf>
    <xf numFmtId="14" fontId="9" fillId="0" borderId="0" xfId="3" applyNumberFormat="1" applyAlignment="1">
      <alignment horizontal="center" vertical="center"/>
    </xf>
    <xf numFmtId="0" fontId="9" fillId="2" borderId="44" xfId="3" applyNumberFormat="1" applyFill="1" applyBorder="1" applyAlignment="1">
      <alignment horizontal="center" vertical="center"/>
    </xf>
    <xf numFmtId="0" fontId="9" fillId="2" borderId="45" xfId="3" applyNumberFormat="1" applyFill="1" applyBorder="1" applyAlignment="1">
      <alignment horizontal="center" vertical="center"/>
    </xf>
    <xf numFmtId="0" fontId="9" fillId="2" borderId="46" xfId="3" applyNumberFormat="1" applyFill="1" applyBorder="1" applyAlignment="1">
      <alignment horizontal="center" vertical="center"/>
    </xf>
    <xf numFmtId="0" fontId="10" fillId="0" borderId="38" xfId="3" applyFont="1" applyBorder="1" applyAlignment="1">
      <alignment horizontal="center"/>
    </xf>
    <xf numFmtId="0" fontId="10" fillId="0" borderId="47" xfId="3" applyFont="1" applyBorder="1" applyAlignment="1">
      <alignment horizontal="center"/>
    </xf>
    <xf numFmtId="14" fontId="0" fillId="0" borderId="47" xfId="0" applyNumberFormat="1" applyBorder="1"/>
    <xf numFmtId="22" fontId="0" fillId="0" borderId="38" xfId="0" applyNumberFormat="1" applyBorder="1"/>
    <xf numFmtId="0" fontId="10" fillId="0" borderId="49" xfId="3" applyFont="1" applyBorder="1" applyAlignment="1">
      <alignment horizontal="center"/>
    </xf>
    <xf numFmtId="14" fontId="0" fillId="0" borderId="49" xfId="0" applyNumberFormat="1" applyBorder="1"/>
    <xf numFmtId="0" fontId="10" fillId="0" borderId="21" xfId="3" applyFont="1" applyFill="1" applyBorder="1" applyAlignment="1">
      <alignment horizontal="center"/>
    </xf>
    <xf numFmtId="0" fontId="0" fillId="0" borderId="24" xfId="0" applyBorder="1" applyAlignment="1">
      <alignment horizontal="right"/>
    </xf>
    <xf numFmtId="166" fontId="0" fillId="0" borderId="25" xfId="0" applyNumberFormat="1" applyFont="1" applyBorder="1"/>
    <xf numFmtId="14" fontId="0" fillId="0" borderId="26" xfId="0" applyNumberFormat="1" applyFont="1" applyBorder="1"/>
    <xf numFmtId="14" fontId="0" fillId="0" borderId="33" xfId="0" applyNumberFormat="1" applyFont="1" applyBorder="1"/>
    <xf numFmtId="0" fontId="0" fillId="0" borderId="37" xfId="0" applyFont="1" applyBorder="1"/>
    <xf numFmtId="166" fontId="0" fillId="0" borderId="28" xfId="0" applyNumberFormat="1" applyFont="1" applyBorder="1"/>
    <xf numFmtId="14" fontId="0" fillId="0" borderId="9" xfId="0" applyNumberFormat="1" applyFont="1" applyBorder="1"/>
    <xf numFmtId="14" fontId="0" fillId="0" borderId="34" xfId="0" applyNumberFormat="1" applyFont="1" applyBorder="1"/>
    <xf numFmtId="0" fontId="0" fillId="0" borderId="38" xfId="0" applyFont="1" applyBorder="1"/>
    <xf numFmtId="166" fontId="0" fillId="0" borderId="30" xfId="0" applyNumberFormat="1" applyFont="1" applyBorder="1"/>
    <xf numFmtId="14" fontId="0" fillId="0" borderId="31" xfId="0" applyNumberFormat="1" applyFont="1" applyBorder="1"/>
    <xf numFmtId="14" fontId="0" fillId="0" borderId="35" xfId="0" applyNumberFormat="1" applyFont="1" applyBorder="1"/>
    <xf numFmtId="0" fontId="0" fillId="0" borderId="39" xfId="0" applyFont="1" applyBorder="1"/>
    <xf numFmtId="166" fontId="0" fillId="0" borderId="41" xfId="0" applyNumberFormat="1" applyFont="1" applyBorder="1"/>
    <xf numFmtId="14" fontId="0" fillId="0" borderId="37" xfId="0" applyNumberFormat="1" applyFont="1" applyBorder="1"/>
    <xf numFmtId="166" fontId="0" fillId="0" borderId="42" xfId="0" applyNumberFormat="1" applyFont="1" applyBorder="1"/>
    <xf numFmtId="14" fontId="0" fillId="0" borderId="38" xfId="0" applyNumberFormat="1" applyFont="1" applyBorder="1"/>
    <xf numFmtId="166" fontId="0" fillId="0" borderId="43" xfId="0" applyNumberFormat="1" applyFont="1" applyBorder="1"/>
    <xf numFmtId="14" fontId="0" fillId="0" borderId="39" xfId="0" applyNumberFormat="1" applyFont="1" applyBorder="1"/>
    <xf numFmtId="0" fontId="0" fillId="0" borderId="0" xfId="0" applyFont="1"/>
    <xf numFmtId="0" fontId="18" fillId="3" borderId="21" xfId="0" applyFont="1" applyFill="1" applyBorder="1"/>
    <xf numFmtId="0" fontId="19" fillId="3" borderId="21" xfId="3" applyFont="1" applyFill="1" applyBorder="1"/>
    <xf numFmtId="0" fontId="0" fillId="0" borderId="27" xfId="0" applyFont="1" applyBorder="1"/>
    <xf numFmtId="0" fontId="0" fillId="0" borderId="29" xfId="0" applyFont="1" applyBorder="1"/>
    <xf numFmtId="9" fontId="0" fillId="0" borderId="29" xfId="0" applyNumberFormat="1" applyFont="1" applyBorder="1"/>
    <xf numFmtId="9" fontId="0" fillId="0" borderId="32" xfId="0" applyNumberFormat="1" applyFont="1" applyBorder="1"/>
    <xf numFmtId="164" fontId="0" fillId="0" borderId="21" xfId="0" applyNumberFormat="1" applyFont="1" applyBorder="1"/>
    <xf numFmtId="166" fontId="16" fillId="0" borderId="36" xfId="3" applyNumberFormat="1" applyFont="1" applyBorder="1"/>
    <xf numFmtId="0" fontId="16" fillId="0" borderId="36" xfId="3" applyFont="1" applyBorder="1"/>
    <xf numFmtId="164" fontId="16" fillId="0" borderId="36" xfId="2" applyFont="1" applyBorder="1"/>
    <xf numFmtId="164" fontId="0" fillId="0" borderId="36" xfId="0" applyNumberFormat="1" applyFont="1" applyBorder="1"/>
    <xf numFmtId="166" fontId="16" fillId="0" borderId="48" xfId="3" applyNumberFormat="1" applyFont="1" applyBorder="1"/>
    <xf numFmtId="0" fontId="16" fillId="0" borderId="48" xfId="3" applyFont="1" applyBorder="1"/>
    <xf numFmtId="164" fontId="16" fillId="0" borderId="48" xfId="2" applyFont="1" applyBorder="1"/>
    <xf numFmtId="0" fontId="0" fillId="0" borderId="48" xfId="0" applyFont="1" applyBorder="1"/>
    <xf numFmtId="0" fontId="20" fillId="4" borderId="48" xfId="3" applyFont="1" applyFill="1" applyBorder="1"/>
    <xf numFmtId="166" fontId="16" fillId="0" borderId="40" xfId="3" applyNumberFormat="1" applyFont="1" applyBorder="1"/>
    <xf numFmtId="0" fontId="16" fillId="0" borderId="40" xfId="3" applyFont="1" applyBorder="1"/>
    <xf numFmtId="164" fontId="16" fillId="0" borderId="40" xfId="2" applyFont="1" applyBorder="1"/>
    <xf numFmtId="0" fontId="0" fillId="0" borderId="40" xfId="0" applyFont="1" applyBorder="1"/>
    <xf numFmtId="0" fontId="9" fillId="0" borderId="50" xfId="3" applyBorder="1" applyAlignment="1">
      <alignment wrapText="1"/>
    </xf>
    <xf numFmtId="0" fontId="21" fillId="5" borderId="51" xfId="3" applyFont="1" applyFill="1" applyBorder="1" applyAlignment="1">
      <alignment horizontal="right" wrapText="1"/>
    </xf>
    <xf numFmtId="3" fontId="21" fillId="5" borderId="52" xfId="3" applyNumberFormat="1" applyFont="1" applyFill="1" applyBorder="1" applyAlignment="1">
      <alignment horizontal="right" wrapText="1"/>
    </xf>
    <xf numFmtId="0" fontId="21" fillId="5" borderId="53" xfId="3" applyFont="1" applyFill="1" applyBorder="1" applyAlignment="1">
      <alignment horizontal="center" wrapText="1"/>
    </xf>
    <xf numFmtId="0" fontId="22" fillId="6" borderId="54" xfId="3" applyFont="1" applyFill="1" applyBorder="1" applyAlignment="1">
      <alignment horizontal="right" wrapText="1"/>
    </xf>
    <xf numFmtId="3" fontId="22" fillId="6" borderId="50" xfId="3" applyNumberFormat="1" applyFont="1" applyFill="1" applyBorder="1" applyAlignment="1">
      <alignment horizontal="right" wrapText="1"/>
    </xf>
    <xf numFmtId="0" fontId="22" fillId="6" borderId="55" xfId="3" applyFont="1" applyFill="1" applyBorder="1" applyAlignment="1">
      <alignment horizontal="left" wrapText="1"/>
    </xf>
    <xf numFmtId="0" fontId="22" fillId="7" borderId="54" xfId="3" applyFont="1" applyFill="1" applyBorder="1" applyAlignment="1">
      <alignment horizontal="right" wrapText="1"/>
    </xf>
    <xf numFmtId="3" fontId="22" fillId="7" borderId="50" xfId="3" applyNumberFormat="1" applyFont="1" applyFill="1" applyBorder="1" applyAlignment="1">
      <alignment horizontal="right" wrapText="1"/>
    </xf>
    <xf numFmtId="0" fontId="22" fillId="7" borderId="55" xfId="3" applyFont="1" applyFill="1" applyBorder="1" applyAlignment="1">
      <alignment horizontal="left" wrapText="1"/>
    </xf>
    <xf numFmtId="0" fontId="21" fillId="5" borderId="56" xfId="3" applyFont="1" applyFill="1" applyBorder="1" applyAlignment="1">
      <alignment horizontal="center" vertical="center" wrapText="1"/>
    </xf>
    <xf numFmtId="0" fontId="21" fillId="5" borderId="57" xfId="3" applyFont="1" applyFill="1" applyBorder="1" applyAlignment="1">
      <alignment horizontal="center" vertical="center" wrapText="1"/>
    </xf>
    <xf numFmtId="0" fontId="21" fillId="5" borderId="58" xfId="3" applyFont="1" applyFill="1" applyBorder="1" applyAlignment="1">
      <alignment horizontal="center" vertical="center" wrapText="1"/>
    </xf>
    <xf numFmtId="0" fontId="23" fillId="0" borderId="0" xfId="3" applyFont="1"/>
    <xf numFmtId="0" fontId="24" fillId="0" borderId="0" xfId="3" applyFont="1"/>
    <xf numFmtId="2" fontId="9" fillId="0" borderId="0" xfId="3" applyNumberFormat="1"/>
    <xf numFmtId="0" fontId="25" fillId="0" borderId="0" xfId="3" applyFont="1" applyBorder="1" applyAlignment="1">
      <alignment horizontal="center"/>
    </xf>
    <xf numFmtId="0" fontId="25" fillId="0" borderId="0" xfId="3" applyFont="1" applyAlignment="1">
      <alignment horizontal="center"/>
    </xf>
    <xf numFmtId="0" fontId="9" fillId="0" borderId="0" xfId="3" applyBorder="1"/>
    <xf numFmtId="0" fontId="14" fillId="0" borderId="0" xfId="3" applyFont="1" applyAlignment="1">
      <alignment horizontal="center"/>
    </xf>
    <xf numFmtId="14" fontId="14" fillId="0" borderId="0" xfId="3" applyNumberFormat="1" applyFont="1"/>
    <xf numFmtId="0" fontId="14" fillId="0" borderId="0" xfId="3" applyFont="1" applyAlignment="1">
      <alignment horizontal="left"/>
    </xf>
    <xf numFmtId="0" fontId="14" fillId="0" borderId="0" xfId="3" applyFont="1" applyAlignment="1"/>
    <xf numFmtId="0" fontId="26" fillId="0" borderId="0" xfId="3" applyFont="1" applyAlignment="1">
      <alignment horizontal="right"/>
    </xf>
    <xf numFmtId="0" fontId="14" fillId="0" borderId="21" xfId="3" applyNumberFormat="1" applyFont="1" applyBorder="1"/>
    <xf numFmtId="0" fontId="14" fillId="0" borderId="0" xfId="3" applyNumberFormat="1" applyFont="1"/>
    <xf numFmtId="167" fontId="14" fillId="0" borderId="21" xfId="3" applyNumberFormat="1" applyFont="1" applyBorder="1" applyAlignment="1"/>
    <xf numFmtId="167" fontId="14" fillId="0" borderId="0" xfId="3" applyNumberFormat="1" applyFont="1" applyBorder="1" applyAlignment="1"/>
    <xf numFmtId="0" fontId="14" fillId="0" borderId="0" xfId="3" applyFont="1" applyAlignment="1">
      <alignment horizontal="right"/>
    </xf>
    <xf numFmtId="0" fontId="14" fillId="0" borderId="21" xfId="3" applyFont="1" applyBorder="1"/>
    <xf numFmtId="168" fontId="14" fillId="0" borderId="21" xfId="3" applyNumberFormat="1" applyFont="1" applyBorder="1"/>
    <xf numFmtId="0" fontId="14" fillId="0" borderId="59" xfId="3" applyFont="1" applyBorder="1"/>
    <xf numFmtId="0" fontId="14" fillId="0" borderId="59" xfId="3" applyFont="1" applyBorder="1" applyAlignment="1">
      <alignment horizontal="center"/>
    </xf>
    <xf numFmtId="0" fontId="9" fillId="0" borderId="0" xfId="3" applyAlignment="1">
      <alignment horizontal="left"/>
    </xf>
    <xf numFmtId="0" fontId="14" fillId="3" borderId="22" xfId="3" applyFont="1" applyFill="1" applyBorder="1" applyAlignment="1">
      <alignment horizontal="center" vertical="center"/>
    </xf>
    <xf numFmtId="0" fontId="14" fillId="3" borderId="61" xfId="3" applyFont="1" applyFill="1" applyBorder="1" applyAlignment="1">
      <alignment horizontal="center" vertical="center"/>
    </xf>
    <xf numFmtId="0" fontId="14" fillId="3" borderId="62" xfId="3" applyFont="1" applyFill="1" applyBorder="1" applyAlignment="1">
      <alignment horizontal="center" vertical="center"/>
    </xf>
    <xf numFmtId="14" fontId="9" fillId="0" borderId="63" xfId="3" applyNumberFormat="1" applyBorder="1"/>
    <xf numFmtId="14" fontId="9" fillId="0" borderId="65" xfId="3" applyNumberFormat="1" applyBorder="1"/>
    <xf numFmtId="165" fontId="14" fillId="0" borderId="21" xfId="1" applyFont="1" applyBorder="1"/>
    <xf numFmtId="0" fontId="9" fillId="0" borderId="71" xfId="3" applyBorder="1"/>
    <xf numFmtId="0" fontId="9" fillId="0" borderId="72" xfId="3" applyBorder="1"/>
    <xf numFmtId="0" fontId="9" fillId="0" borderId="73" xfId="3" applyBorder="1"/>
    <xf numFmtId="14" fontId="9" fillId="0" borderId="74" xfId="3" applyNumberFormat="1" applyBorder="1"/>
    <xf numFmtId="14" fontId="9" fillId="0" borderId="75" xfId="3" applyNumberFormat="1" applyBorder="1"/>
    <xf numFmtId="14" fontId="9" fillId="0" borderId="76" xfId="3" applyNumberFormat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1" xfId="0" applyFill="1" applyBorder="1"/>
    <xf numFmtId="0" fontId="0" fillId="3" borderId="5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68" xfId="0" applyFill="1" applyBorder="1"/>
    <xf numFmtId="0" fontId="1" fillId="0" borderId="0" xfId="0" applyFont="1" applyBorder="1" applyAlignment="1"/>
    <xf numFmtId="0" fontId="1" fillId="0" borderId="0" xfId="0" applyFont="1" applyBorder="1"/>
    <xf numFmtId="0" fontId="0" fillId="0" borderId="0" xfId="0" applyBorder="1"/>
    <xf numFmtId="2" fontId="0" fillId="0" borderId="0" xfId="0" applyNumberFormat="1" applyBorder="1" applyAlignment="1">
      <alignment horizontal="center"/>
    </xf>
    <xf numFmtId="14" fontId="0" fillId="0" borderId="0" xfId="0" applyNumberFormat="1"/>
    <xf numFmtId="1" fontId="0" fillId="0" borderId="0" xfId="0" applyNumberFormat="1"/>
    <xf numFmtId="0" fontId="5" fillId="3" borderId="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0" fillId="3" borderId="5" xfId="0" applyFont="1" applyFill="1" applyBorder="1" applyAlignment="1">
      <alignment horizontal="center" wrapText="1"/>
    </xf>
    <xf numFmtId="0" fontId="30" fillId="3" borderId="0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30" fillId="3" borderId="5" xfId="0" applyFont="1" applyFill="1" applyBorder="1" applyAlignment="1">
      <alignment horizontal="center"/>
    </xf>
    <xf numFmtId="0" fontId="31" fillId="3" borderId="5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3" fillId="0" borderId="21" xfId="3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1" fillId="3" borderId="36" xfId="3" applyFont="1" applyFill="1" applyBorder="1" applyAlignment="1">
      <alignment horizontal="center" vertical="center"/>
    </xf>
    <xf numFmtId="0" fontId="11" fillId="3" borderId="40" xfId="3" applyFont="1" applyFill="1" applyBorder="1" applyAlignment="1">
      <alignment horizontal="center" vertical="center"/>
    </xf>
    <xf numFmtId="0" fontId="11" fillId="3" borderId="4" xfId="3" applyFont="1" applyFill="1" applyBorder="1" applyAlignment="1">
      <alignment horizontal="center" vertical="center"/>
    </xf>
    <xf numFmtId="0" fontId="11" fillId="3" borderId="8" xfId="3" applyFont="1" applyFill="1" applyBorder="1" applyAlignment="1">
      <alignment horizontal="center" vertical="center"/>
    </xf>
    <xf numFmtId="0" fontId="11" fillId="3" borderId="2" xfId="3" applyFont="1" applyFill="1" applyBorder="1" applyAlignment="1">
      <alignment horizontal="center"/>
    </xf>
    <xf numFmtId="0" fontId="11" fillId="3" borderId="4" xfId="3" applyFont="1" applyFill="1" applyBorder="1" applyAlignment="1">
      <alignment horizontal="center"/>
    </xf>
    <xf numFmtId="14" fontId="14" fillId="0" borderId="22" xfId="3" applyNumberFormat="1" applyFont="1" applyBorder="1" applyAlignment="1">
      <alignment horizontal="center"/>
    </xf>
    <xf numFmtId="0" fontId="14" fillId="0" borderId="24" xfId="3" applyFont="1" applyBorder="1"/>
    <xf numFmtId="0" fontId="29" fillId="3" borderId="22" xfId="3" applyFont="1" applyFill="1" applyBorder="1" applyAlignment="1">
      <alignment horizontal="center"/>
    </xf>
    <xf numFmtId="0" fontId="29" fillId="3" borderId="61" xfId="3" applyFont="1" applyFill="1" applyBorder="1" applyAlignment="1">
      <alignment horizontal="center"/>
    </xf>
    <xf numFmtId="0" fontId="29" fillId="3" borderId="62" xfId="3" applyFont="1" applyFill="1" applyBorder="1" applyAlignment="1">
      <alignment horizontal="center"/>
    </xf>
    <xf numFmtId="0" fontId="14" fillId="0" borderId="0" xfId="3" applyFont="1" applyAlignment="1">
      <alignment horizontal="left" wrapText="1"/>
    </xf>
    <xf numFmtId="0" fontId="14" fillId="0" borderId="1" xfId="3" applyFont="1" applyBorder="1" applyAlignment="1">
      <alignment horizontal="left" wrapText="1"/>
    </xf>
    <xf numFmtId="22" fontId="14" fillId="0" borderId="22" xfId="3" applyNumberFormat="1" applyFont="1" applyBorder="1" applyAlignment="1">
      <alignment horizontal="center"/>
    </xf>
    <xf numFmtId="0" fontId="14" fillId="0" borderId="24" xfId="3" applyFont="1" applyBorder="1" applyAlignment="1">
      <alignment horizontal="center"/>
    </xf>
    <xf numFmtId="14" fontId="14" fillId="0" borderId="24" xfId="3" applyNumberFormat="1" applyFont="1" applyBorder="1" applyAlignment="1">
      <alignment horizontal="center"/>
    </xf>
    <xf numFmtId="0" fontId="14" fillId="0" borderId="22" xfId="3" applyFont="1" applyBorder="1" applyAlignment="1">
      <alignment horizontal="center"/>
    </xf>
    <xf numFmtId="0" fontId="14" fillId="3" borderId="68" xfId="3" applyFont="1" applyFill="1" applyBorder="1" applyAlignment="1">
      <alignment horizontal="center" vertical="center"/>
    </xf>
    <xf numFmtId="0" fontId="14" fillId="3" borderId="69" xfId="3" applyFont="1" applyFill="1" applyBorder="1" applyAlignment="1">
      <alignment horizontal="center" vertical="center"/>
    </xf>
    <xf numFmtId="0" fontId="14" fillId="3" borderId="70" xfId="3" applyFont="1" applyFill="1" applyBorder="1" applyAlignment="1">
      <alignment horizontal="center" vertical="center"/>
    </xf>
    <xf numFmtId="14" fontId="9" fillId="0" borderId="59" xfId="3" applyNumberFormat="1" applyFont="1" applyBorder="1" applyAlignment="1">
      <alignment horizontal="left"/>
    </xf>
    <xf numFmtId="14" fontId="9" fillId="0" borderId="64" xfId="3" applyNumberFormat="1" applyFont="1" applyBorder="1" applyAlignment="1">
      <alignment horizontal="left"/>
    </xf>
    <xf numFmtId="0" fontId="14" fillId="0" borderId="0" xfId="3" applyFont="1" applyAlignment="1">
      <alignment horizontal="left"/>
    </xf>
    <xf numFmtId="0" fontId="9" fillId="0" borderId="66" xfId="3" applyFont="1" applyBorder="1" applyAlignment="1">
      <alignment horizontal="left"/>
    </xf>
    <xf numFmtId="0" fontId="9" fillId="0" borderId="67" xfId="3" applyFont="1" applyBorder="1" applyAlignment="1">
      <alignment horizontal="left"/>
    </xf>
    <xf numFmtId="0" fontId="14" fillId="0" borderId="1" xfId="3" applyFont="1" applyBorder="1" applyAlignment="1">
      <alignment horizontal="left"/>
    </xf>
    <xf numFmtId="0" fontId="9" fillId="0" borderId="59" xfId="3" applyFont="1" applyBorder="1" applyAlignment="1">
      <alignment horizontal="left"/>
    </xf>
    <xf numFmtId="0" fontId="9" fillId="0" borderId="64" xfId="3" applyFont="1" applyBorder="1" applyAlignment="1">
      <alignment horizontal="left"/>
    </xf>
    <xf numFmtId="0" fontId="9" fillId="0" borderId="59" xfId="3" applyBorder="1" applyAlignment="1">
      <alignment horizontal="left"/>
    </xf>
    <xf numFmtId="0" fontId="9" fillId="0" borderId="64" xfId="3" applyBorder="1" applyAlignment="1">
      <alignment horizontal="left"/>
    </xf>
    <xf numFmtId="0" fontId="17" fillId="0" borderId="21" xfId="0" applyFont="1" applyBorder="1" applyAlignment="1">
      <alignment horizontal="center"/>
    </xf>
    <xf numFmtId="0" fontId="18" fillId="3" borderId="22" xfId="0" applyFont="1" applyFill="1" applyBorder="1" applyAlignment="1">
      <alignment horizontal="right"/>
    </xf>
    <xf numFmtId="0" fontId="18" fillId="3" borderId="23" xfId="0" applyFont="1" applyFill="1" applyBorder="1" applyAlignment="1">
      <alignment horizontal="right"/>
    </xf>
    <xf numFmtId="0" fontId="18" fillId="3" borderId="24" xfId="0" applyFont="1" applyFill="1" applyBorder="1" applyAlignment="1">
      <alignment horizontal="right"/>
    </xf>
  </cellXfs>
  <cellStyles count="11">
    <cellStyle name="Euro" xfId="4"/>
    <cellStyle name="Formatação" xfId="5"/>
    <cellStyle name="Moeda" xfId="2" builtinId="4"/>
    <cellStyle name="Moeda 2" xfId="6"/>
    <cellStyle name="Moeda 3" xfId="7"/>
    <cellStyle name="Normal" xfId="0" builtinId="0"/>
    <cellStyle name="Normal 2" xfId="3"/>
    <cellStyle name="Normal 3" xfId="8"/>
    <cellStyle name="Normal 4" xfId="9"/>
    <cellStyle name="Separador de milhares 2" xfId="10"/>
    <cellStyle name="Vírgula" xfId="1" builtinId="3"/>
  </cellStyles>
  <dxfs count="0"/>
  <tableStyles count="0" defaultTableStyle="TableStyleMedium9" defaultPivotStyle="PivotStyleLight16"/>
  <colors>
    <mruColors>
      <color rgb="FF99FF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563497</xdr:colOff>
      <xdr:row>12</xdr:row>
      <xdr:rowOff>161925</xdr:rowOff>
    </xdr:from>
    <xdr:to>
      <xdr:col>16</xdr:col>
      <xdr:colOff>323849</xdr:colOff>
      <xdr:row>20</xdr:row>
      <xdr:rowOff>19050</xdr:rowOff>
    </xdr:to>
    <xdr:pic>
      <xdr:nvPicPr>
        <xdr:cNvPr id="2" name="Imagem 1" descr="excel_logo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88297" y="2486025"/>
          <a:ext cx="1589152" cy="1619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3</xdr:row>
      <xdr:rowOff>9524</xdr:rowOff>
    </xdr:from>
    <xdr:to>
      <xdr:col>18</xdr:col>
      <xdr:colOff>0</xdr:colOff>
      <xdr:row>11</xdr:row>
      <xdr:rowOff>9525</xdr:rowOff>
    </xdr:to>
    <xdr:sp macro="" textlink="">
      <xdr:nvSpPr>
        <xdr:cNvPr id="3" name="CaixaDeTexto 2"/>
        <xdr:cNvSpPr txBox="1"/>
      </xdr:nvSpPr>
      <xdr:spPr>
        <a:xfrm>
          <a:off x="8239125" y="581024"/>
          <a:ext cx="3648075" cy="168592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pt-BR" sz="1100"/>
        </a:p>
        <a:p>
          <a:r>
            <a:rPr lang="pt-BR" sz="1100"/>
            <a:t>1. Insira um comentário na célula em destaque.</a:t>
          </a:r>
        </a:p>
        <a:p>
          <a:endParaRPr lang="pt-BR" sz="1100"/>
        </a:p>
        <a:p>
          <a:r>
            <a:rPr lang="pt-BR" sz="1100"/>
            <a:t>2.</a:t>
          </a:r>
          <a:r>
            <a:rPr lang="pt-BR" sz="1100" baseline="0"/>
            <a:t> Habilite o comentário para que este fique sempre visível.</a:t>
          </a:r>
        </a:p>
        <a:p>
          <a:endParaRPr lang="pt-BR" sz="1100" baseline="0"/>
        </a:p>
        <a:p>
          <a:r>
            <a:rPr lang="pt-BR" sz="1100" baseline="0"/>
            <a:t>3. Habilite o comentário para que esta somente a apreça quando se clica na célula.</a:t>
          </a:r>
        </a:p>
        <a:p>
          <a:endParaRPr lang="pt-BR" sz="1100" baseline="0"/>
        </a:p>
        <a:p>
          <a:r>
            <a:rPr lang="pt-BR" sz="1100" baseline="0"/>
            <a:t>4. Exclua o comentário</a:t>
          </a:r>
        </a:p>
        <a:p>
          <a:endParaRPr lang="pt-BR" sz="1100" baseline="0"/>
        </a:p>
        <a:p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504825</xdr:colOff>
      <xdr:row>1</xdr:row>
      <xdr:rowOff>180976</xdr:rowOff>
    </xdr:from>
    <xdr:to>
      <xdr:col>18</xdr:col>
      <xdr:colOff>476250</xdr:colOff>
      <xdr:row>9</xdr:row>
      <xdr:rowOff>161926</xdr:rowOff>
    </xdr:to>
    <xdr:sp macro="" textlink="">
      <xdr:nvSpPr>
        <xdr:cNvPr id="2" name="CaixaDeTexto 1"/>
        <xdr:cNvSpPr txBox="1"/>
      </xdr:nvSpPr>
      <xdr:spPr>
        <a:xfrm>
          <a:off x="9629775" y="476251"/>
          <a:ext cx="3019425" cy="15049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/>
            <a:t>1. Observe a</a:t>
          </a:r>
          <a:r>
            <a:rPr lang="pt-BR" sz="1100" baseline="0"/>
            <a:t> Tabela 1 e complete a Tabela 2 usando a alça de preenchimento.  Mude a formatação da célula caso necessário.</a:t>
          </a:r>
        </a:p>
        <a:p>
          <a:endParaRPr lang="pt-BR" sz="1100" baseline="0"/>
        </a:p>
        <a:p>
          <a:pPr algn="l"/>
          <a:r>
            <a:rPr lang="pt-BR" sz="1100" baseline="0"/>
            <a:t>Obs: Note que podemos copiar os valores na mão, mas com esse recurso podemos completar um número grande de valores  (por exemplo, 5000) com apenas um clique. </a:t>
          </a:r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171451</xdr:rowOff>
    </xdr:from>
    <xdr:to>
      <xdr:col>12</xdr:col>
      <xdr:colOff>457200</xdr:colOff>
      <xdr:row>17</xdr:row>
      <xdr:rowOff>171451</xdr:rowOff>
    </xdr:to>
    <xdr:sp macro="" textlink="">
      <xdr:nvSpPr>
        <xdr:cNvPr id="2" name="CaixaDeTexto 1"/>
        <xdr:cNvSpPr txBox="1"/>
      </xdr:nvSpPr>
      <xdr:spPr>
        <a:xfrm>
          <a:off x="5905500" y="361951"/>
          <a:ext cx="4114800" cy="3048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/>
            <a:t>Utilize</a:t>
          </a:r>
          <a:r>
            <a:rPr lang="pt-BR" sz="1100" baseline="0"/>
            <a:t> o recurso Localizar/Subtituir para subtituir os seguintes dados:</a:t>
          </a:r>
        </a:p>
        <a:p>
          <a:endParaRPr lang="pt-BR" sz="1100" baseline="0"/>
        </a:p>
        <a:p>
          <a:r>
            <a:rPr lang="pt-BR" sz="1100" baseline="0"/>
            <a:t>1. Para as disciplinas:</a:t>
          </a:r>
        </a:p>
        <a:p>
          <a:r>
            <a:rPr lang="pt-BR" sz="1100" baseline="0"/>
            <a:t>a) "Introdução à Estatística" por "Probabilidade e Estatística"</a:t>
          </a:r>
        </a:p>
        <a:p>
          <a:r>
            <a:rPr lang="pt-BR" sz="1100" baseline="0"/>
            <a:t>b) "Matemática Atuaral II" por "Tópicos Especiais em Atuária"</a:t>
          </a:r>
        </a:p>
        <a:p>
          <a:endParaRPr lang="pt-BR" sz="1100" baseline="0"/>
        </a:p>
        <a:p>
          <a:r>
            <a:rPr lang="pt-BR" sz="1100" baseline="0"/>
            <a:t>2. Para os professores:</a:t>
          </a:r>
        </a:p>
        <a:p>
          <a:r>
            <a:rPr lang="pt-BR" sz="1100" baseline="0"/>
            <a:t>a) Dani por Beatriz</a:t>
          </a:r>
        </a:p>
        <a:p>
          <a:r>
            <a:rPr lang="pt-BR" sz="1100" baseline="0"/>
            <a:t>b) Glauco por Kaizô</a:t>
          </a:r>
        </a:p>
        <a:p>
          <a:r>
            <a:rPr lang="pt-BR" sz="1100" baseline="0"/>
            <a:t>c) Nei por Flávia Landim </a:t>
          </a:r>
        </a:p>
        <a:p>
          <a:endParaRPr lang="pt-BR" sz="1100" baseline="0"/>
        </a:p>
        <a:p>
          <a:r>
            <a:rPr lang="pt-BR" sz="1100" baseline="0"/>
            <a:t>3. Para os dias de aula:</a:t>
          </a:r>
        </a:p>
        <a:p>
          <a:r>
            <a:rPr lang="pt-BR" sz="1100" baseline="0"/>
            <a:t>a) Segunda por Terça </a:t>
          </a:r>
        </a:p>
        <a:p>
          <a:r>
            <a:rPr lang="pt-BR" sz="1100" baseline="0"/>
            <a:t>b) Terça por Quarta </a:t>
          </a:r>
        </a:p>
        <a:p>
          <a:r>
            <a:rPr lang="pt-BR" sz="1100" baseline="0"/>
            <a:t>c) Quarta por Quinta </a:t>
          </a:r>
        </a:p>
        <a:p>
          <a:r>
            <a:rPr lang="pt-BR" sz="1100" baseline="0"/>
            <a:t>d) Quinta por Sexta </a:t>
          </a:r>
        </a:p>
        <a:p>
          <a:endParaRPr lang="pt-BR" sz="1100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</xdr:row>
      <xdr:rowOff>9525</xdr:rowOff>
    </xdr:from>
    <xdr:to>
      <xdr:col>12</xdr:col>
      <xdr:colOff>85725</xdr:colOff>
      <xdr:row>8</xdr:row>
      <xdr:rowOff>19050</xdr:rowOff>
    </xdr:to>
    <xdr:sp macro="" textlink="">
      <xdr:nvSpPr>
        <xdr:cNvPr id="2" name="CaixaDeTexto 1"/>
        <xdr:cNvSpPr txBox="1"/>
      </xdr:nvSpPr>
      <xdr:spPr>
        <a:xfrm>
          <a:off x="7496175" y="542925"/>
          <a:ext cx="4343400" cy="15144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1.Calcule a Vigência da Apólice em dias.</a:t>
          </a:r>
          <a:endParaRPr lang="pt-BR"/>
        </a:p>
        <a:p>
          <a:endParaRPr lang="pt-BR" sz="1100" baseline="0"/>
        </a:p>
        <a:p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2. Dado a data de pagamento  do prêmio, determine e data de vencimento  das primeiras  duas parcelas, a primeira para 30 dias a partir do fechamento de contrato e a segunda para 60 dias para depois desta mesma data.</a:t>
          </a:r>
        </a:p>
        <a:p>
          <a:endParaRPr lang="pt-B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 baseline="0"/>
        </a:p>
        <a:p>
          <a:endParaRPr lang="pt-BR" sz="1100" baseline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92653</xdr:colOff>
      <xdr:row>1</xdr:row>
      <xdr:rowOff>34636</xdr:rowOff>
    </xdr:from>
    <xdr:to>
      <xdr:col>20</xdr:col>
      <xdr:colOff>121227</xdr:colOff>
      <xdr:row>16</xdr:row>
      <xdr:rowOff>129886</xdr:rowOff>
    </xdr:to>
    <xdr:sp macro="" textlink="">
      <xdr:nvSpPr>
        <xdr:cNvPr id="3" name="CaixaDeTexto 2"/>
        <xdr:cNvSpPr txBox="1"/>
      </xdr:nvSpPr>
      <xdr:spPr>
        <a:xfrm>
          <a:off x="8665153" y="682336"/>
          <a:ext cx="3076574" cy="2905125"/>
        </a:xfrm>
        <a:prstGeom prst="rect">
          <a:avLst/>
        </a:prstGeom>
        <a:solidFill>
          <a:srgbClr val="FFFF00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 b="1" baseline="0"/>
            <a:t>Importante:</a:t>
          </a:r>
          <a:r>
            <a:rPr lang="pt-BR" sz="1100" b="0" baseline="0"/>
            <a:t>  É necessário instalar o suplemento Ferramentas de  Análise-VBA</a:t>
          </a:r>
        </a:p>
        <a:p>
          <a:endParaRPr lang="pt-BR" sz="1100" b="0" baseline="0"/>
        </a:p>
        <a:p>
          <a:r>
            <a:rPr lang="pt-BR" sz="1100" b="0" baseline="0"/>
            <a:t>1. Clique no botão do Office</a:t>
          </a:r>
        </a:p>
        <a:p>
          <a:r>
            <a:rPr lang="pt-BR" sz="1100" b="0" baseline="0"/>
            <a:t>2. Clique no final do menu em Opções do Excel</a:t>
          </a:r>
        </a:p>
        <a:p>
          <a:r>
            <a:rPr lang="pt-BR" sz="1100" b="0" baseline="0"/>
            <a:t>3. No painel esquerdo, clique em Suplementos</a:t>
          </a:r>
        </a:p>
        <a:p>
          <a:r>
            <a:rPr lang="pt-BR" sz="1100" b="0" baseline="0"/>
            <a:t>4. Na caixa Gerenciar, mantenha Suplementos do </a:t>
          </a:r>
        </a:p>
        <a:p>
          <a:r>
            <a:rPr lang="pt-BR" sz="1100" b="0" baseline="0"/>
            <a:t>    Excel / Clique no botão Ir</a:t>
          </a:r>
        </a:p>
        <a:p>
          <a:r>
            <a:rPr lang="pt-BR" sz="1100" b="0" baseline="0"/>
            <a:t>4.  Na próxima caixa, selecione Ferramentas de </a:t>
          </a:r>
        </a:p>
        <a:p>
          <a:r>
            <a:rPr lang="pt-BR" sz="1100" b="0" baseline="0"/>
            <a:t>      Análise-VBA</a:t>
          </a:r>
        </a:p>
        <a:p>
          <a:r>
            <a:rPr lang="pt-BR" sz="1100" b="0" baseline="0"/>
            <a:t>5. Clique em OK.</a:t>
          </a:r>
          <a:endParaRPr lang="pt-BR" sz="11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590550</xdr:colOff>
      <xdr:row>1</xdr:row>
      <xdr:rowOff>0</xdr:rowOff>
    </xdr:from>
    <xdr:to>
      <xdr:col>20</xdr:col>
      <xdr:colOff>314325</xdr:colOff>
      <xdr:row>17</xdr:row>
      <xdr:rowOff>95250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582150" y="333375"/>
          <a:ext cx="7038975" cy="332422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1. Calcule o número de horas trabalhadas unitário: =22 Dias úteis * 8 horas/dia</a:t>
          </a:r>
        </a:p>
        <a:p>
          <a:pPr algn="l" rtl="0">
            <a:defRPr sz="1000"/>
          </a:pPr>
          <a:endParaRPr lang="pt-B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2. Calcule o salário</a:t>
          </a:r>
          <a:r>
            <a:rPr lang="pt-BR" sz="1000" b="0" i="0" strike="noStrike" baseline="0">
              <a:solidFill>
                <a:srgbClr val="000000"/>
              </a:solidFill>
              <a:latin typeface="Arial"/>
              <a:cs typeface="Arial"/>
            </a:rPr>
            <a:t> bruto com</a:t>
          </a: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base no Salário Hora </a:t>
          </a:r>
        </a:p>
        <a:p>
          <a:pPr algn="l" rtl="0">
            <a:defRPr sz="1000"/>
          </a:pPr>
          <a:endParaRPr lang="pt-B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3. Calcule o desconto de vale transporte  (5% do Salário Bruto)</a:t>
          </a:r>
        </a:p>
        <a:p>
          <a:pPr algn="l" rtl="0">
            <a:defRPr sz="1000"/>
          </a:pPr>
          <a:endParaRPr lang="pt-B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4. Calcule o desconto do imposto de renda (10% do Salário Bruto)</a:t>
          </a:r>
        </a:p>
        <a:p>
          <a:pPr algn="l" rtl="0">
            <a:defRPr sz="1000"/>
          </a:pPr>
          <a:endParaRPr lang="pt-B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5. Calcule o subtotal - Salário Bruto - Encargos</a:t>
          </a:r>
        </a:p>
        <a:p>
          <a:pPr algn="l" rtl="0">
            <a:defRPr sz="1000"/>
          </a:pPr>
          <a:endParaRPr lang="pt-B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6. Ajuste as casas decimais para 2 casas em todas as células cujos valores são numéricos</a:t>
          </a:r>
          <a:r>
            <a:rPr lang="pt-BR" sz="1000" b="0" i="0" strike="noStrike" baseline="0">
              <a:solidFill>
                <a:srgbClr val="000000"/>
              </a:solidFill>
              <a:latin typeface="Arial"/>
              <a:cs typeface="Arial"/>
            </a:rPr>
            <a:t> / Na Aba Início / Grupo Número</a:t>
          </a:r>
          <a:br>
            <a:rPr lang="pt-BR" sz="1000" b="0" i="0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pt-BR" sz="1000" b="0" i="0" strike="noStrike" baseline="0">
              <a:solidFill>
                <a:srgbClr val="000000"/>
              </a:solidFill>
              <a:latin typeface="Arial"/>
              <a:cs typeface="Arial"/>
            </a:rPr>
            <a:t>    / Botão: Diminuir casas decimais ou botão Aumentar </a:t>
          </a:r>
        </a:p>
        <a:p>
          <a:pPr algn="l" rtl="0">
            <a:defRPr sz="1000"/>
          </a:pPr>
          <a:r>
            <a:rPr lang="pt-BR" sz="1000" b="0" i="0" strike="noStrike" baseline="0">
              <a:solidFill>
                <a:srgbClr val="000000"/>
              </a:solidFill>
              <a:latin typeface="Arial"/>
              <a:cs typeface="Arial"/>
            </a:rPr>
            <a:t>    casas decimais, isso depende da quantidade de casas existente.</a:t>
          </a:r>
        </a:p>
        <a:p>
          <a:pPr algn="l" rtl="0">
            <a:defRPr sz="1000"/>
          </a:pPr>
          <a:endParaRPr lang="pt-B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7. Calcule o preço final de acordo com o subtotal - uso da função SOMA ou botão AutoSoma</a:t>
          </a:r>
          <a:r>
            <a:rPr lang="pt-BR" sz="1000" b="0" i="0" strike="noStrike" baseline="0">
              <a:solidFill>
                <a:srgbClr val="000000"/>
              </a:solidFill>
              <a:latin typeface="Arial"/>
              <a:cs typeface="Arial"/>
            </a:rPr>
            <a:t> / Clique na célula H15 </a:t>
          </a:r>
          <a:br>
            <a:rPr lang="pt-BR" sz="1000" b="0" i="0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pt-BR" sz="1000" b="0" i="0" strike="noStrike" baseline="0">
              <a:solidFill>
                <a:srgbClr val="000000"/>
              </a:solidFill>
              <a:latin typeface="Arial"/>
              <a:cs typeface="Arial"/>
            </a:rPr>
            <a:t>    e clique direto no botão da Autosoma (Aba Início / Grupo </a:t>
          </a:r>
        </a:p>
        <a:p>
          <a:pPr algn="l" rtl="0">
            <a:defRPr sz="1000"/>
          </a:pPr>
          <a:r>
            <a:rPr lang="pt-BR" sz="1000" b="0" i="0" strike="noStrike" baseline="0">
              <a:solidFill>
                <a:srgbClr val="000000"/>
              </a:solidFill>
              <a:latin typeface="Arial"/>
              <a:cs typeface="Arial"/>
            </a:rPr>
            <a:t>    Edição)</a:t>
          </a:r>
          <a:endParaRPr lang="pt-B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   Função da Soma: =SOMA(intervalo_subtotal)</a:t>
          </a:r>
        </a:p>
        <a:p>
          <a:pPr algn="l" rtl="0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   Ou selecione todos os valores do subtotal e clique no botão da Autosoma.</a:t>
          </a:r>
        </a:p>
        <a:p>
          <a:pPr algn="l" rtl="0">
            <a:defRPr sz="1000"/>
          </a:pPr>
          <a:endParaRPr lang="pt-B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8. Exibir o símbolo da moeda </a:t>
          </a:r>
          <a:r>
            <a:rPr lang="pt-BR" sz="1000" b="0" i="0" u="sng" strike="noStrike">
              <a:solidFill>
                <a:srgbClr val="000000"/>
              </a:solidFill>
              <a:latin typeface="Arial"/>
              <a:cs typeface="Arial"/>
            </a:rPr>
            <a:t>apenas</a:t>
          </a: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no Preço Final.</a:t>
          </a:r>
        </a:p>
        <a:p>
          <a:pPr algn="l" rtl="0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  Clique</a:t>
          </a:r>
          <a:r>
            <a:rPr lang="pt-BR" sz="1000" b="0" i="0" strike="noStrike" baseline="0">
              <a:solidFill>
                <a:srgbClr val="000000"/>
              </a:solidFill>
              <a:latin typeface="Arial"/>
              <a:cs typeface="Arial"/>
            </a:rPr>
            <a:t> na célula H15 e clique no botão Formato de moeda (Aba Início / Grupo Número)</a:t>
          </a:r>
          <a:endParaRPr lang="pt-B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1</xdr:row>
          <xdr:rowOff>66675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8.xml"/><Relationship Id="rId4" Type="http://schemas.openxmlformats.org/officeDocument/2006/relationships/image" Target="../media/image2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C1:Q21"/>
  <sheetViews>
    <sheetView tabSelected="1" zoomScaleNormal="100" workbookViewId="0">
      <selection activeCell="B10" sqref="B10"/>
    </sheetView>
  </sheetViews>
  <sheetFormatPr defaultRowHeight="15" x14ac:dyDescent="0.25"/>
  <sheetData>
    <row r="1" spans="3:17" ht="15.75" thickBot="1" x14ac:dyDescent="0.3"/>
    <row r="2" spans="3:17" x14ac:dyDescent="0.25">
      <c r="C2" s="157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7"/>
    </row>
    <row r="3" spans="3:17" ht="28.5" x14ac:dyDescent="0.45">
      <c r="C3" s="171" t="s">
        <v>228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</row>
    <row r="4" spans="3:17" x14ac:dyDescent="0.25">
      <c r="C4" s="148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50"/>
    </row>
    <row r="5" spans="3:17" ht="21" x14ac:dyDescent="0.35">
      <c r="C5" s="170" t="s">
        <v>6</v>
      </c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9"/>
    </row>
    <row r="6" spans="3:17" x14ac:dyDescent="0.25">
      <c r="C6" s="148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50"/>
    </row>
    <row r="7" spans="3:17" ht="21" customHeight="1" x14ac:dyDescent="0.25">
      <c r="C7" s="167" t="s">
        <v>229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9"/>
    </row>
    <row r="8" spans="3:17" ht="21" customHeight="1" x14ac:dyDescent="0.25">
      <c r="C8" s="170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9"/>
    </row>
    <row r="9" spans="3:17" ht="8.25" customHeight="1" x14ac:dyDescent="0.25">
      <c r="C9" s="148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50"/>
    </row>
    <row r="10" spans="3:17" ht="21" x14ac:dyDescent="0.35">
      <c r="C10" s="170" t="s">
        <v>0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9"/>
    </row>
    <row r="11" spans="3:17" x14ac:dyDescent="0.25">
      <c r="C11" s="148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50"/>
    </row>
    <row r="12" spans="3:17" ht="21" x14ac:dyDescent="0.35">
      <c r="C12" s="170" t="s">
        <v>1</v>
      </c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9"/>
    </row>
    <row r="13" spans="3:17" x14ac:dyDescent="0.25">
      <c r="C13" s="151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3"/>
    </row>
    <row r="14" spans="3:17" x14ac:dyDescent="0.25">
      <c r="C14" s="151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3"/>
    </row>
    <row r="15" spans="3:17" ht="18.75" x14ac:dyDescent="0.3">
      <c r="C15" s="164" t="s">
        <v>118</v>
      </c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6"/>
    </row>
    <row r="16" spans="3:17" ht="18.75" x14ac:dyDescent="0.3">
      <c r="C16" s="164" t="s">
        <v>2</v>
      </c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6"/>
    </row>
    <row r="17" spans="3:17" ht="18.75" x14ac:dyDescent="0.3">
      <c r="C17" s="164" t="s">
        <v>3</v>
      </c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6"/>
    </row>
    <row r="18" spans="3:17" ht="18.75" x14ac:dyDescent="0.3">
      <c r="C18" s="164" t="s">
        <v>4</v>
      </c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6"/>
    </row>
    <row r="19" spans="3:17" ht="18.75" x14ac:dyDescent="0.3">
      <c r="C19" s="164" t="s">
        <v>5</v>
      </c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6"/>
    </row>
    <row r="20" spans="3:17" x14ac:dyDescent="0.25">
      <c r="C20" s="148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50"/>
    </row>
    <row r="21" spans="3:17" ht="15.75" thickBot="1" x14ac:dyDescent="0.3">
      <c r="C21" s="154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6"/>
    </row>
  </sheetData>
  <mergeCells count="10">
    <mergeCell ref="C17:Q17"/>
    <mergeCell ref="C18:Q18"/>
    <mergeCell ref="C19:Q19"/>
    <mergeCell ref="C7:Q8"/>
    <mergeCell ref="C3:Q3"/>
    <mergeCell ref="C5:Q5"/>
    <mergeCell ref="C12:Q12"/>
    <mergeCell ref="C10:Q10"/>
    <mergeCell ref="C15:Q15"/>
    <mergeCell ref="C16:Q16"/>
  </mergeCells>
  <pageMargins left="0.511811024" right="0.511811024" top="0.78740157499999996" bottom="0.78740157499999996" header="0.31496062000000002" footer="0.31496062000000002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G52"/>
  <sheetViews>
    <sheetView showGridLines="0" workbookViewId="0">
      <selection activeCell="C14" sqref="C14"/>
    </sheetView>
  </sheetViews>
  <sheetFormatPr defaultRowHeight="15" x14ac:dyDescent="0.25"/>
  <cols>
    <col min="1" max="1" width="41.85546875" customWidth="1"/>
    <col min="2" max="2" width="12.140625" customWidth="1"/>
    <col min="3" max="3" width="11.42578125" customWidth="1"/>
    <col min="5" max="5" width="38.5703125" customWidth="1"/>
    <col min="7" max="7" width="10" bestFit="1" customWidth="1"/>
  </cols>
  <sheetData>
    <row r="1" spans="1:7" ht="26.25" x14ac:dyDescent="0.4">
      <c r="A1" s="36" t="s">
        <v>7</v>
      </c>
    </row>
    <row r="3" spans="1:7" x14ac:dyDescent="0.25">
      <c r="A3" s="174" t="s">
        <v>8</v>
      </c>
      <c r="B3" s="175"/>
      <c r="C3" s="176"/>
      <c r="E3" s="158" t="s">
        <v>17</v>
      </c>
      <c r="F3" s="158"/>
      <c r="G3" s="158"/>
    </row>
    <row r="4" spans="1:7" x14ac:dyDescent="0.25">
      <c r="A4" s="3" t="s">
        <v>14</v>
      </c>
      <c r="B4" s="3" t="s">
        <v>15</v>
      </c>
      <c r="C4" s="3" t="s">
        <v>16</v>
      </c>
      <c r="E4" s="159" t="s">
        <v>14</v>
      </c>
      <c r="F4" s="159" t="s">
        <v>15</v>
      </c>
      <c r="G4" s="159" t="s">
        <v>16</v>
      </c>
    </row>
    <row r="5" spans="1:7" x14ac:dyDescent="0.25">
      <c r="A5" s="5" t="s">
        <v>9</v>
      </c>
      <c r="B5" s="6">
        <v>4</v>
      </c>
      <c r="C5" s="7">
        <v>7</v>
      </c>
      <c r="E5" s="160" t="s">
        <v>18</v>
      </c>
      <c r="F5" s="4">
        <v>4</v>
      </c>
      <c r="G5" s="161"/>
    </row>
    <row r="6" spans="1:7" x14ac:dyDescent="0.25">
      <c r="A6" s="8" t="s">
        <v>10</v>
      </c>
      <c r="B6" s="4">
        <v>6</v>
      </c>
      <c r="C6" s="9">
        <v>7</v>
      </c>
      <c r="E6" s="160" t="s">
        <v>19</v>
      </c>
      <c r="F6" s="4">
        <v>4</v>
      </c>
      <c r="G6" s="161"/>
    </row>
    <row r="7" spans="1:7" x14ac:dyDescent="0.25">
      <c r="A7" s="8" t="s">
        <v>11</v>
      </c>
      <c r="B7" s="4">
        <v>4</v>
      </c>
      <c r="C7" s="9">
        <v>7</v>
      </c>
      <c r="E7" s="160" t="s">
        <v>20</v>
      </c>
      <c r="F7" s="4">
        <v>5</v>
      </c>
      <c r="G7" s="161"/>
    </row>
    <row r="8" spans="1:7" x14ac:dyDescent="0.25">
      <c r="A8" s="8" t="s">
        <v>12</v>
      </c>
      <c r="B8" s="4">
        <v>3</v>
      </c>
      <c r="C8" s="9">
        <v>7</v>
      </c>
      <c r="E8" s="160" t="s">
        <v>21</v>
      </c>
      <c r="F8" s="4">
        <v>4</v>
      </c>
      <c r="G8" s="161"/>
    </row>
    <row r="9" spans="1:7" x14ac:dyDescent="0.25">
      <c r="A9" s="10" t="s">
        <v>13</v>
      </c>
      <c r="B9" s="11">
        <v>1</v>
      </c>
      <c r="C9" s="12">
        <v>7</v>
      </c>
      <c r="E9" s="160" t="s">
        <v>22</v>
      </c>
      <c r="F9" s="4">
        <v>5</v>
      </c>
      <c r="G9" s="161"/>
    </row>
    <row r="10" spans="1:7" x14ac:dyDescent="0.25">
      <c r="E10" s="160"/>
      <c r="F10" s="160"/>
      <c r="G10" s="160"/>
    </row>
    <row r="11" spans="1:7" x14ac:dyDescent="0.25">
      <c r="A11" s="13" t="s">
        <v>60</v>
      </c>
      <c r="B11" s="16"/>
      <c r="E11" s="160" t="s">
        <v>60</v>
      </c>
      <c r="F11" s="160"/>
      <c r="G11" s="160"/>
    </row>
    <row r="12" spans="1:7" x14ac:dyDescent="0.25">
      <c r="A12" s="14" t="s">
        <v>61</v>
      </c>
      <c r="B12" s="17"/>
      <c r="E12" t="s">
        <v>61</v>
      </c>
    </row>
    <row r="13" spans="1:7" x14ac:dyDescent="0.25">
      <c r="A13" s="15" t="s">
        <v>62</v>
      </c>
      <c r="B13" s="18"/>
      <c r="E13" t="s">
        <v>62</v>
      </c>
    </row>
    <row r="16" spans="1:7" x14ac:dyDescent="0.25">
      <c r="A16" t="s">
        <v>23</v>
      </c>
      <c r="E16" t="s">
        <v>29</v>
      </c>
    </row>
    <row r="17" spans="1:7" x14ac:dyDescent="0.25">
      <c r="A17" t="s">
        <v>14</v>
      </c>
      <c r="B17" t="s">
        <v>15</v>
      </c>
      <c r="C17" t="s">
        <v>16</v>
      </c>
      <c r="E17" t="s">
        <v>14</v>
      </c>
      <c r="F17" t="s">
        <v>15</v>
      </c>
      <c r="G17" t="s">
        <v>16</v>
      </c>
    </row>
    <row r="18" spans="1:7" x14ac:dyDescent="0.25">
      <c r="A18" t="s">
        <v>24</v>
      </c>
      <c r="B18">
        <v>4</v>
      </c>
      <c r="E18" t="s">
        <v>30</v>
      </c>
      <c r="F18">
        <v>4</v>
      </c>
    </row>
    <row r="19" spans="1:7" x14ac:dyDescent="0.25">
      <c r="A19" t="s">
        <v>25</v>
      </c>
      <c r="B19">
        <v>4</v>
      </c>
      <c r="E19" t="s">
        <v>31</v>
      </c>
      <c r="F19">
        <v>5</v>
      </c>
    </row>
    <row r="20" spans="1:7" x14ac:dyDescent="0.25">
      <c r="A20" t="s">
        <v>26</v>
      </c>
      <c r="B20">
        <v>5</v>
      </c>
      <c r="E20" t="s">
        <v>32</v>
      </c>
      <c r="F20">
        <v>5</v>
      </c>
    </row>
    <row r="21" spans="1:7" x14ac:dyDescent="0.25">
      <c r="A21" t="s">
        <v>27</v>
      </c>
      <c r="B21">
        <v>5</v>
      </c>
      <c r="E21" t="s">
        <v>33</v>
      </c>
      <c r="F21">
        <v>5</v>
      </c>
    </row>
    <row r="22" spans="1:7" x14ac:dyDescent="0.25">
      <c r="A22" t="s">
        <v>28</v>
      </c>
      <c r="B22">
        <v>4</v>
      </c>
      <c r="E22" t="s">
        <v>34</v>
      </c>
      <c r="F22">
        <v>4</v>
      </c>
    </row>
    <row r="24" spans="1:7" x14ac:dyDescent="0.25">
      <c r="A24" t="s">
        <v>60</v>
      </c>
      <c r="E24" t="s">
        <v>60</v>
      </c>
    </row>
    <row r="25" spans="1:7" x14ac:dyDescent="0.25">
      <c r="A25" t="s">
        <v>61</v>
      </c>
      <c r="E25" t="s">
        <v>61</v>
      </c>
    </row>
    <row r="26" spans="1:7" x14ac:dyDescent="0.25">
      <c r="A26" t="s">
        <v>62</v>
      </c>
      <c r="E26" t="s">
        <v>62</v>
      </c>
    </row>
    <row r="29" spans="1:7" x14ac:dyDescent="0.25">
      <c r="A29" t="s">
        <v>35</v>
      </c>
      <c r="E29" t="s">
        <v>42</v>
      </c>
    </row>
    <row r="30" spans="1:7" x14ac:dyDescent="0.25">
      <c r="A30" t="s">
        <v>14</v>
      </c>
      <c r="B30" t="s">
        <v>15</v>
      </c>
      <c r="C30" t="s">
        <v>16</v>
      </c>
      <c r="E30" t="s">
        <v>14</v>
      </c>
      <c r="F30" t="s">
        <v>15</v>
      </c>
      <c r="G30" t="s">
        <v>16</v>
      </c>
    </row>
    <row r="31" spans="1:7" x14ac:dyDescent="0.25">
      <c r="A31" t="s">
        <v>36</v>
      </c>
      <c r="B31">
        <v>5</v>
      </c>
      <c r="E31" t="s">
        <v>43</v>
      </c>
      <c r="F31">
        <v>4</v>
      </c>
    </row>
    <row r="32" spans="1:7" x14ac:dyDescent="0.25">
      <c r="A32" t="s">
        <v>37</v>
      </c>
      <c r="B32">
        <v>4</v>
      </c>
      <c r="E32" t="s">
        <v>44</v>
      </c>
      <c r="F32">
        <v>4</v>
      </c>
    </row>
    <row r="33" spans="1:7" x14ac:dyDescent="0.25">
      <c r="A33" t="s">
        <v>38</v>
      </c>
      <c r="B33">
        <v>5</v>
      </c>
      <c r="E33" t="s">
        <v>45</v>
      </c>
      <c r="F33">
        <v>4</v>
      </c>
    </row>
    <row r="34" spans="1:7" x14ac:dyDescent="0.25">
      <c r="A34" t="s">
        <v>39</v>
      </c>
      <c r="B34">
        <v>5</v>
      </c>
      <c r="E34" t="s">
        <v>46</v>
      </c>
      <c r="F34">
        <v>4</v>
      </c>
    </row>
    <row r="35" spans="1:7" x14ac:dyDescent="0.25">
      <c r="A35" t="s">
        <v>40</v>
      </c>
      <c r="B35">
        <v>4</v>
      </c>
      <c r="E35" t="s">
        <v>47</v>
      </c>
      <c r="F35">
        <v>4</v>
      </c>
    </row>
    <row r="36" spans="1:7" x14ac:dyDescent="0.25">
      <c r="A36" t="s">
        <v>41</v>
      </c>
      <c r="B36">
        <v>4</v>
      </c>
      <c r="E36" t="s">
        <v>48</v>
      </c>
      <c r="F36">
        <v>4</v>
      </c>
    </row>
    <row r="38" spans="1:7" x14ac:dyDescent="0.25">
      <c r="A38" t="s">
        <v>60</v>
      </c>
      <c r="E38" t="s">
        <v>60</v>
      </c>
    </row>
    <row r="39" spans="1:7" x14ac:dyDescent="0.25">
      <c r="A39" t="s">
        <v>61</v>
      </c>
      <c r="E39" t="s">
        <v>61</v>
      </c>
    </row>
    <row r="40" spans="1:7" x14ac:dyDescent="0.25">
      <c r="A40" t="s">
        <v>62</v>
      </c>
      <c r="E40" t="s">
        <v>62</v>
      </c>
    </row>
    <row r="42" spans="1:7" x14ac:dyDescent="0.25">
      <c r="A42" t="s">
        <v>49</v>
      </c>
      <c r="E42" t="s">
        <v>55</v>
      </c>
    </row>
    <row r="43" spans="1:7" x14ac:dyDescent="0.25">
      <c r="A43" t="s">
        <v>14</v>
      </c>
      <c r="B43" t="s">
        <v>15</v>
      </c>
      <c r="C43" t="s">
        <v>16</v>
      </c>
      <c r="E43" t="s">
        <v>14</v>
      </c>
      <c r="F43" t="s">
        <v>15</v>
      </c>
      <c r="G43" t="s">
        <v>16</v>
      </c>
    </row>
    <row r="44" spans="1:7" x14ac:dyDescent="0.25">
      <c r="A44" t="s">
        <v>50</v>
      </c>
      <c r="B44">
        <v>4</v>
      </c>
      <c r="E44" t="s">
        <v>56</v>
      </c>
      <c r="F44">
        <v>4</v>
      </c>
    </row>
    <row r="45" spans="1:7" x14ac:dyDescent="0.25">
      <c r="A45" t="s">
        <v>51</v>
      </c>
      <c r="B45">
        <v>4</v>
      </c>
      <c r="E45" t="s">
        <v>53</v>
      </c>
      <c r="F45">
        <v>4</v>
      </c>
    </row>
    <row r="46" spans="1:7" x14ac:dyDescent="0.25">
      <c r="A46" t="s">
        <v>52</v>
      </c>
      <c r="B46">
        <v>4</v>
      </c>
      <c r="E46" t="s">
        <v>57</v>
      </c>
      <c r="F46">
        <v>5</v>
      </c>
    </row>
    <row r="47" spans="1:7" x14ac:dyDescent="0.25">
      <c r="A47" t="s">
        <v>53</v>
      </c>
      <c r="B47">
        <v>4</v>
      </c>
      <c r="E47" t="s">
        <v>58</v>
      </c>
      <c r="F47">
        <v>4</v>
      </c>
    </row>
    <row r="48" spans="1:7" x14ac:dyDescent="0.25">
      <c r="A48" t="s">
        <v>54</v>
      </c>
      <c r="B48">
        <v>4</v>
      </c>
      <c r="E48" t="s">
        <v>59</v>
      </c>
      <c r="F48">
        <v>4</v>
      </c>
    </row>
    <row r="50" spans="1:5" x14ac:dyDescent="0.25">
      <c r="A50" t="s">
        <v>60</v>
      </c>
      <c r="E50" t="s">
        <v>60</v>
      </c>
    </row>
    <row r="51" spans="1:5" x14ac:dyDescent="0.25">
      <c r="A51" t="s">
        <v>61</v>
      </c>
      <c r="E51" t="s">
        <v>61</v>
      </c>
    </row>
    <row r="52" spans="1:5" x14ac:dyDescent="0.25">
      <c r="A52" t="s">
        <v>62</v>
      </c>
      <c r="E52" t="s">
        <v>62</v>
      </c>
    </row>
  </sheetData>
  <mergeCells count="1">
    <mergeCell ref="A3:C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C4:K5"/>
  <sheetViews>
    <sheetView topLeftCell="B1" workbookViewId="0">
      <selection activeCell="K5" sqref="K5"/>
    </sheetView>
  </sheetViews>
  <sheetFormatPr defaultRowHeight="15" x14ac:dyDescent="0.25"/>
  <cols>
    <col min="11" max="11" width="22.85546875" customWidth="1"/>
  </cols>
  <sheetData>
    <row r="4" spans="3:11" ht="15.75" thickBot="1" x14ac:dyDescent="0.3"/>
    <row r="5" spans="3:11" ht="27" thickBot="1" x14ac:dyDescent="0.45">
      <c r="C5" s="19" t="s">
        <v>63</v>
      </c>
      <c r="K5" s="20"/>
    </row>
  </sheetData>
  <pageMargins left="0.511811024" right="0.511811024" top="0.78740157499999996" bottom="0.78740157499999996" header="0.31496062000000002" footer="0.31496062000000002"/>
  <pageSetup paperSize="0" orientation="portrait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O25"/>
  <sheetViews>
    <sheetView workbookViewId="0">
      <selection activeCell="H12" sqref="H12"/>
    </sheetView>
  </sheetViews>
  <sheetFormatPr defaultRowHeight="15" x14ac:dyDescent="0.25"/>
  <cols>
    <col min="1" max="1" width="5.140625" customWidth="1"/>
    <col min="2" max="2" width="6.85546875" customWidth="1"/>
    <col min="3" max="3" width="10.140625" customWidth="1"/>
    <col min="4" max="4" width="12.42578125" customWidth="1"/>
    <col min="5" max="5" width="5.7109375" customWidth="1"/>
    <col min="6" max="6" width="12.42578125" bestFit="1" customWidth="1"/>
    <col min="7" max="7" width="5.7109375" customWidth="1"/>
    <col min="8" max="8" width="12.28515625" customWidth="1"/>
    <col min="9" max="9" width="12.7109375" bestFit="1" customWidth="1"/>
    <col min="10" max="10" width="16.7109375" bestFit="1" customWidth="1"/>
    <col min="12" max="12" width="10.85546875" bestFit="1" customWidth="1"/>
    <col min="13" max="13" width="10.28515625" bestFit="1" customWidth="1"/>
    <col min="15" max="15" width="10.7109375" bestFit="1" customWidth="1"/>
  </cols>
  <sheetData>
    <row r="1" spans="1:15" ht="26.25" x14ac:dyDescent="0.4">
      <c r="A1" s="36" t="s">
        <v>119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5" ht="12" customHeight="1" x14ac:dyDescent="0.2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spans="1:15" ht="7.5" customHeight="1" x14ac:dyDescent="0.2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</row>
    <row r="5" spans="1:15" ht="27.75" customHeight="1" x14ac:dyDescent="0.25">
      <c r="A5" s="177" t="s">
        <v>64</v>
      </c>
      <c r="B5" s="177"/>
      <c r="C5" s="22" t="s">
        <v>72</v>
      </c>
      <c r="D5" s="22" t="s">
        <v>73</v>
      </c>
      <c r="E5" s="179" t="s">
        <v>65</v>
      </c>
      <c r="F5" s="179"/>
      <c r="G5" s="177" t="s">
        <v>66</v>
      </c>
      <c r="H5" s="177"/>
      <c r="I5" s="23" t="s">
        <v>67</v>
      </c>
      <c r="J5" s="23" t="s">
        <v>68</v>
      </c>
      <c r="K5" s="23" t="s">
        <v>69</v>
      </c>
      <c r="L5" s="23" t="s">
        <v>70</v>
      </c>
      <c r="M5" s="23" t="s">
        <v>71</v>
      </c>
    </row>
    <row r="6" spans="1:15" x14ac:dyDescent="0.25">
      <c r="A6" s="24">
        <v>1</v>
      </c>
      <c r="B6" s="25">
        <v>1</v>
      </c>
      <c r="C6" s="25">
        <v>0</v>
      </c>
      <c r="D6" s="25">
        <v>1</v>
      </c>
      <c r="E6" s="25" t="s">
        <v>74</v>
      </c>
      <c r="F6" s="25" t="s">
        <v>78</v>
      </c>
      <c r="G6" s="25" t="s">
        <v>82</v>
      </c>
      <c r="H6" s="25" t="s">
        <v>80</v>
      </c>
      <c r="I6" s="26">
        <v>41214</v>
      </c>
      <c r="J6" s="27">
        <v>41214</v>
      </c>
      <c r="K6" s="25" t="s">
        <v>84</v>
      </c>
      <c r="L6" s="25" t="s">
        <v>86</v>
      </c>
      <c r="M6" s="25" t="s">
        <v>88</v>
      </c>
    </row>
    <row r="7" spans="1:15" x14ac:dyDescent="0.25">
      <c r="A7" s="28">
        <v>2</v>
      </c>
      <c r="B7" s="29">
        <v>2</v>
      </c>
      <c r="C7" s="29">
        <v>2</v>
      </c>
      <c r="D7" s="29">
        <v>3</v>
      </c>
      <c r="E7" s="29" t="s">
        <v>75</v>
      </c>
      <c r="F7" s="29" t="s">
        <v>79</v>
      </c>
      <c r="G7" s="29" t="s">
        <v>83</v>
      </c>
      <c r="H7" s="29" t="s">
        <v>81</v>
      </c>
      <c r="I7" s="30">
        <v>41215</v>
      </c>
      <c r="J7" s="31">
        <v>41228</v>
      </c>
      <c r="K7" s="29" t="s">
        <v>85</v>
      </c>
      <c r="L7" s="29" t="s">
        <v>87</v>
      </c>
      <c r="M7" s="29" t="s">
        <v>89</v>
      </c>
    </row>
    <row r="8" spans="1:15" x14ac:dyDescent="0.25">
      <c r="A8" s="28"/>
      <c r="B8" s="29"/>
      <c r="C8" s="29"/>
      <c r="D8" s="29"/>
      <c r="E8" s="29"/>
      <c r="F8" s="29"/>
      <c r="G8" s="29"/>
      <c r="H8" s="29"/>
      <c r="I8" s="30"/>
      <c r="J8" s="31"/>
      <c r="K8" s="29"/>
      <c r="L8" s="29"/>
      <c r="M8" s="29"/>
    </row>
    <row r="9" spans="1:15" x14ac:dyDescent="0.25">
      <c r="A9" s="28"/>
      <c r="B9" s="29"/>
      <c r="C9" s="29"/>
      <c r="D9" s="29"/>
      <c r="E9" s="29"/>
      <c r="F9" s="29"/>
      <c r="G9" s="29"/>
      <c r="H9" s="29"/>
      <c r="I9" s="30"/>
      <c r="J9" s="31"/>
      <c r="K9" s="29"/>
      <c r="L9" s="29"/>
      <c r="M9" s="29"/>
    </row>
    <row r="10" spans="1:15" x14ac:dyDescent="0.25">
      <c r="A10" s="28"/>
      <c r="B10" s="29"/>
      <c r="C10" s="29"/>
      <c r="D10" s="29"/>
      <c r="E10" s="29"/>
      <c r="F10" s="29"/>
      <c r="G10" s="29"/>
      <c r="H10" s="29"/>
      <c r="I10" s="30"/>
      <c r="J10" s="31"/>
      <c r="K10" s="29"/>
      <c r="L10" s="29"/>
      <c r="M10" s="29"/>
    </row>
    <row r="11" spans="1:15" x14ac:dyDescent="0.25">
      <c r="A11" s="28"/>
      <c r="B11" s="29"/>
      <c r="C11" s="29"/>
      <c r="D11" s="29"/>
      <c r="E11" s="29"/>
      <c r="F11" s="29"/>
      <c r="G11" s="29"/>
      <c r="H11" s="29"/>
      <c r="I11" s="30"/>
      <c r="J11" s="31"/>
      <c r="K11" s="29"/>
      <c r="L11" s="29"/>
      <c r="M11" s="29"/>
    </row>
    <row r="12" spans="1:15" x14ac:dyDescent="0.25">
      <c r="A12" s="28"/>
      <c r="B12" s="29"/>
      <c r="C12" s="29"/>
      <c r="D12" s="29"/>
      <c r="E12" s="29"/>
      <c r="F12" s="29"/>
      <c r="G12" s="29"/>
      <c r="H12" s="29"/>
      <c r="I12" s="30"/>
      <c r="J12" s="31"/>
      <c r="K12" s="29"/>
      <c r="L12" s="29"/>
      <c r="M12" s="29"/>
    </row>
    <row r="13" spans="1:15" x14ac:dyDescent="0.25">
      <c r="A13" s="28"/>
      <c r="B13" s="29"/>
      <c r="C13" s="29"/>
      <c r="D13" s="29"/>
      <c r="E13" s="29"/>
      <c r="F13" s="29"/>
      <c r="G13" s="29"/>
      <c r="H13" s="29"/>
      <c r="I13" s="30"/>
      <c r="J13" s="31"/>
      <c r="K13" s="29"/>
      <c r="L13" s="29"/>
      <c r="M13" s="29"/>
    </row>
    <row r="14" spans="1:15" x14ac:dyDescent="0.25">
      <c r="A14" s="28"/>
      <c r="B14" s="29"/>
      <c r="C14" s="29"/>
      <c r="D14" s="29"/>
      <c r="E14" s="29"/>
      <c r="F14" s="29"/>
      <c r="G14" s="29"/>
      <c r="H14" s="29"/>
      <c r="I14" s="30"/>
      <c r="J14" s="31"/>
      <c r="K14" s="29"/>
      <c r="L14" s="29"/>
      <c r="M14" s="29"/>
      <c r="O14" s="162"/>
    </row>
    <row r="15" spans="1:15" x14ac:dyDescent="0.25">
      <c r="A15" s="28"/>
      <c r="B15" s="29"/>
      <c r="C15" s="29"/>
      <c r="D15" s="29"/>
      <c r="E15" s="29"/>
      <c r="F15" s="29"/>
      <c r="G15" s="29"/>
      <c r="H15" s="29"/>
      <c r="I15" s="30"/>
      <c r="J15" s="31"/>
      <c r="K15" s="29"/>
      <c r="L15" s="29"/>
      <c r="M15" s="29"/>
    </row>
    <row r="16" spans="1:15" x14ac:dyDescent="0.25">
      <c r="A16" s="28"/>
      <c r="B16" s="29"/>
      <c r="C16" s="29"/>
      <c r="D16" s="29"/>
      <c r="E16" s="29"/>
      <c r="F16" s="29"/>
      <c r="G16" s="29"/>
      <c r="H16" s="29"/>
      <c r="I16" s="30"/>
      <c r="J16" s="31"/>
      <c r="K16" s="29"/>
      <c r="L16" s="29"/>
      <c r="M16" s="29"/>
    </row>
    <row r="17" spans="1:13" x14ac:dyDescent="0.25">
      <c r="A17" s="28"/>
      <c r="B17" s="29"/>
      <c r="C17" s="29"/>
      <c r="D17" s="29"/>
      <c r="E17" s="29"/>
      <c r="F17" s="29"/>
      <c r="G17" s="29"/>
      <c r="H17" s="29"/>
      <c r="I17" s="30"/>
      <c r="J17" s="31"/>
      <c r="K17" s="29"/>
      <c r="L17" s="29"/>
      <c r="M17" s="29"/>
    </row>
    <row r="18" spans="1:13" x14ac:dyDescent="0.25">
      <c r="A18" s="28"/>
      <c r="B18" s="29"/>
      <c r="C18" s="29"/>
      <c r="D18" s="29"/>
      <c r="E18" s="29"/>
      <c r="F18" s="29"/>
      <c r="G18" s="29"/>
      <c r="H18" s="29"/>
      <c r="I18" s="30"/>
      <c r="J18" s="31"/>
      <c r="K18" s="29"/>
      <c r="L18" s="29"/>
      <c r="M18" s="29"/>
    </row>
    <row r="19" spans="1:13" x14ac:dyDescent="0.25">
      <c r="A19" s="28"/>
      <c r="B19" s="29"/>
      <c r="C19" s="29"/>
      <c r="D19" s="29"/>
      <c r="E19" s="29"/>
      <c r="F19" s="29"/>
      <c r="G19" s="29"/>
      <c r="H19" s="29"/>
      <c r="I19" s="30"/>
      <c r="J19" s="31"/>
      <c r="K19" s="29"/>
      <c r="L19" s="29"/>
      <c r="M19" s="29"/>
    </row>
    <row r="20" spans="1:13" x14ac:dyDescent="0.25">
      <c r="A20" s="28"/>
      <c r="B20" s="29"/>
      <c r="C20" s="29"/>
      <c r="D20" s="29"/>
      <c r="E20" s="29"/>
      <c r="F20" s="29"/>
      <c r="G20" s="29"/>
      <c r="H20" s="29"/>
      <c r="I20" s="30"/>
      <c r="J20" s="31"/>
      <c r="K20" s="29"/>
      <c r="L20" s="29"/>
      <c r="M20" s="29"/>
    </row>
    <row r="21" spans="1:13" x14ac:dyDescent="0.25">
      <c r="A21" s="28"/>
      <c r="B21" s="29"/>
      <c r="C21" s="29"/>
      <c r="D21" s="29"/>
      <c r="E21" s="29"/>
      <c r="F21" s="29"/>
      <c r="G21" s="29"/>
      <c r="H21" s="29"/>
      <c r="I21" s="30"/>
      <c r="J21" s="31"/>
      <c r="K21" s="29"/>
      <c r="L21" s="29"/>
      <c r="M21" s="29"/>
    </row>
    <row r="22" spans="1:13" x14ac:dyDescent="0.25">
      <c r="A22" s="28"/>
      <c r="B22" s="29"/>
      <c r="C22" s="29"/>
      <c r="D22" s="29"/>
      <c r="E22" s="29"/>
      <c r="F22" s="29"/>
      <c r="G22" s="29"/>
      <c r="H22" s="29"/>
      <c r="I22" s="30"/>
      <c r="J22" s="31"/>
      <c r="K22" s="29"/>
      <c r="L22" s="29"/>
      <c r="M22" s="29"/>
    </row>
    <row r="23" spans="1:13" x14ac:dyDescent="0.25">
      <c r="A23" s="28"/>
      <c r="B23" s="29"/>
      <c r="C23" s="29"/>
      <c r="D23" s="29"/>
      <c r="E23" s="29"/>
      <c r="F23" s="29"/>
      <c r="G23" s="29"/>
      <c r="H23" s="29"/>
      <c r="I23" s="30"/>
      <c r="J23" s="31"/>
      <c r="K23" s="29"/>
      <c r="L23" s="29"/>
      <c r="M23" s="29"/>
    </row>
    <row r="24" spans="1:13" x14ac:dyDescent="0.25">
      <c r="A24" s="28"/>
      <c r="B24" s="29"/>
      <c r="C24" s="29"/>
      <c r="D24" s="29"/>
      <c r="E24" s="29"/>
      <c r="F24" s="29"/>
      <c r="G24" s="29"/>
      <c r="H24" s="29"/>
      <c r="I24" s="30"/>
      <c r="J24" s="31"/>
      <c r="K24" s="29"/>
      <c r="L24" s="29"/>
      <c r="M24" s="29"/>
    </row>
    <row r="25" spans="1:13" x14ac:dyDescent="0.25">
      <c r="A25" s="28"/>
      <c r="B25" s="29"/>
      <c r="C25" s="29"/>
      <c r="D25" s="29"/>
      <c r="E25" s="29"/>
      <c r="F25" s="29"/>
      <c r="G25" s="29"/>
      <c r="H25" s="29"/>
      <c r="I25" s="30"/>
      <c r="J25" s="31"/>
      <c r="K25" s="29"/>
      <c r="L25" s="29"/>
      <c r="M25" s="32"/>
    </row>
  </sheetData>
  <mergeCells count="4">
    <mergeCell ref="A5:B5"/>
    <mergeCell ref="A3:M4"/>
    <mergeCell ref="E5:F5"/>
    <mergeCell ref="G5:H5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C15"/>
  <sheetViews>
    <sheetView workbookViewId="0">
      <selection activeCell="C5" sqref="C5"/>
    </sheetView>
  </sheetViews>
  <sheetFormatPr defaultRowHeight="15" x14ac:dyDescent="0.25"/>
  <cols>
    <col min="1" max="1" width="30.140625" customWidth="1"/>
    <col min="2" max="2" width="17.85546875" customWidth="1"/>
    <col min="3" max="3" width="16.5703125" customWidth="1"/>
  </cols>
  <sheetData>
    <row r="1" spans="1:3" ht="22.5" customHeight="1" x14ac:dyDescent="0.4">
      <c r="A1" s="36" t="s">
        <v>113</v>
      </c>
      <c r="B1" s="1"/>
      <c r="C1" s="1"/>
    </row>
    <row r="2" spans="1:3" ht="15" customHeight="1" x14ac:dyDescent="0.35">
      <c r="A2" s="1"/>
      <c r="B2" s="1"/>
      <c r="C2" s="1"/>
    </row>
    <row r="4" spans="1:3" x14ac:dyDescent="0.25">
      <c r="A4" s="33" t="s">
        <v>14</v>
      </c>
      <c r="B4" s="33" t="s">
        <v>90</v>
      </c>
      <c r="C4" s="33" t="s">
        <v>109</v>
      </c>
    </row>
    <row r="5" spans="1:3" x14ac:dyDescent="0.25">
      <c r="A5" s="2" t="s">
        <v>21</v>
      </c>
      <c r="B5" s="34" t="s">
        <v>98</v>
      </c>
      <c r="C5" s="34" t="s">
        <v>76</v>
      </c>
    </row>
    <row r="6" spans="1:3" x14ac:dyDescent="0.25">
      <c r="A6" s="2" t="s">
        <v>91</v>
      </c>
      <c r="B6" s="34" t="s">
        <v>99</v>
      </c>
      <c r="C6" s="34" t="s">
        <v>110</v>
      </c>
    </row>
    <row r="7" spans="1:3" x14ac:dyDescent="0.25">
      <c r="A7" s="2" t="s">
        <v>28</v>
      </c>
      <c r="B7" s="34" t="s">
        <v>100</v>
      </c>
      <c r="C7" s="34" t="s">
        <v>111</v>
      </c>
    </row>
    <row r="8" spans="1:3" x14ac:dyDescent="0.25">
      <c r="A8" s="2" t="s">
        <v>92</v>
      </c>
      <c r="B8" s="34" t="s">
        <v>101</v>
      </c>
      <c r="C8" s="34" t="s">
        <v>77</v>
      </c>
    </row>
    <row r="9" spans="1:3" x14ac:dyDescent="0.25">
      <c r="A9" s="2" t="s">
        <v>33</v>
      </c>
      <c r="B9" s="34" t="s">
        <v>102</v>
      </c>
      <c r="C9" s="34" t="s">
        <v>112</v>
      </c>
    </row>
    <row r="10" spans="1:3" x14ac:dyDescent="0.25">
      <c r="A10" s="2" t="s">
        <v>93</v>
      </c>
      <c r="B10" s="34" t="s">
        <v>103</v>
      </c>
      <c r="C10" s="34" t="s">
        <v>76</v>
      </c>
    </row>
    <row r="11" spans="1:3" x14ac:dyDescent="0.25">
      <c r="A11" s="2" t="s">
        <v>94</v>
      </c>
      <c r="B11" s="34" t="s">
        <v>104</v>
      </c>
      <c r="C11" s="34" t="s">
        <v>76</v>
      </c>
    </row>
    <row r="12" spans="1:3" x14ac:dyDescent="0.25">
      <c r="A12" s="2" t="s">
        <v>95</v>
      </c>
      <c r="B12" s="34" t="s">
        <v>107</v>
      </c>
      <c r="C12" s="34" t="s">
        <v>110</v>
      </c>
    </row>
    <row r="13" spans="1:3" x14ac:dyDescent="0.25">
      <c r="A13" s="2" t="s">
        <v>96</v>
      </c>
      <c r="B13" s="34" t="s">
        <v>105</v>
      </c>
      <c r="C13" s="34" t="s">
        <v>77</v>
      </c>
    </row>
    <row r="14" spans="1:3" x14ac:dyDescent="0.25">
      <c r="A14" s="2" t="s">
        <v>97</v>
      </c>
      <c r="B14" s="34" t="s">
        <v>106</v>
      </c>
      <c r="C14" s="34" t="s">
        <v>110</v>
      </c>
    </row>
    <row r="15" spans="1:3" x14ac:dyDescent="0.25">
      <c r="A15" s="2" t="s">
        <v>108</v>
      </c>
      <c r="B15" s="34" t="s">
        <v>230</v>
      </c>
      <c r="C15" s="34" t="s">
        <v>77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F32"/>
  <sheetViews>
    <sheetView workbookViewId="0">
      <selection activeCell="C14" sqref="C14"/>
    </sheetView>
  </sheetViews>
  <sheetFormatPr defaultRowHeight="15" x14ac:dyDescent="0.25"/>
  <cols>
    <col min="1" max="1" width="17.140625" customWidth="1"/>
    <col min="2" max="2" width="32" bestFit="1" customWidth="1"/>
    <col min="3" max="3" width="29.5703125" bestFit="1" customWidth="1"/>
    <col min="4" max="4" width="21" bestFit="1" customWidth="1"/>
    <col min="5" max="5" width="12.5703125" customWidth="1"/>
    <col min="6" max="6" width="10.7109375" bestFit="1" customWidth="1"/>
  </cols>
  <sheetData>
    <row r="1" spans="1:6" ht="26.25" x14ac:dyDescent="0.4">
      <c r="A1" s="36" t="s">
        <v>120</v>
      </c>
    </row>
    <row r="2" spans="1:6" ht="15.75" thickBot="1" x14ac:dyDescent="0.3"/>
    <row r="3" spans="1:6" ht="24" thickBot="1" x14ac:dyDescent="0.4">
      <c r="A3" s="181" t="s">
        <v>136</v>
      </c>
      <c r="B3" s="182"/>
      <c r="C3" s="182"/>
      <c r="D3" s="183"/>
    </row>
    <row r="4" spans="1:6" ht="15.75" thickBot="1" x14ac:dyDescent="0.3">
      <c r="A4" s="35" t="s">
        <v>114</v>
      </c>
      <c r="B4" s="35" t="s">
        <v>115</v>
      </c>
      <c r="C4" s="35" t="s">
        <v>116</v>
      </c>
      <c r="D4" s="38" t="s">
        <v>117</v>
      </c>
    </row>
    <row r="5" spans="1:6" x14ac:dyDescent="0.25">
      <c r="A5" s="61">
        <v>1</v>
      </c>
      <c r="B5" s="62">
        <v>40909</v>
      </c>
      <c r="C5" s="63">
        <v>41274</v>
      </c>
      <c r="D5" s="64"/>
    </row>
    <row r="6" spans="1:6" x14ac:dyDescent="0.25">
      <c r="A6" s="65">
        <v>2</v>
      </c>
      <c r="B6" s="66">
        <v>41275</v>
      </c>
      <c r="C6" s="67">
        <v>41547</v>
      </c>
      <c r="D6" s="68"/>
    </row>
    <row r="7" spans="1:6" x14ac:dyDescent="0.25">
      <c r="A7" s="65">
        <v>3</v>
      </c>
      <c r="B7" s="66">
        <v>41306</v>
      </c>
      <c r="C7" s="67">
        <v>42363</v>
      </c>
      <c r="D7" s="68"/>
    </row>
    <row r="8" spans="1:6" ht="15.75" thickBot="1" x14ac:dyDescent="0.3">
      <c r="A8" s="69">
        <v>4</v>
      </c>
      <c r="B8" s="70">
        <v>41277</v>
      </c>
      <c r="C8" s="71">
        <v>41307</v>
      </c>
      <c r="D8" s="72"/>
    </row>
    <row r="11" spans="1:6" ht="15.75" thickBot="1" x14ac:dyDescent="0.3">
      <c r="A11" s="21"/>
      <c r="F11" s="162"/>
    </row>
    <row r="12" spans="1:6" ht="15.75" thickBot="1" x14ac:dyDescent="0.3">
      <c r="A12" s="184" t="s">
        <v>114</v>
      </c>
      <c r="B12" s="186" t="s">
        <v>124</v>
      </c>
      <c r="C12" s="188" t="s">
        <v>121</v>
      </c>
      <c r="D12" s="189"/>
    </row>
    <row r="13" spans="1:6" ht="15.75" thickBot="1" x14ac:dyDescent="0.3">
      <c r="A13" s="185"/>
      <c r="B13" s="187"/>
      <c r="C13" s="39" t="s">
        <v>122</v>
      </c>
      <c r="D13" s="37" t="s">
        <v>123</v>
      </c>
    </row>
    <row r="14" spans="1:6" x14ac:dyDescent="0.25">
      <c r="A14" s="73">
        <v>1</v>
      </c>
      <c r="B14" s="74">
        <v>40908</v>
      </c>
      <c r="C14" s="74"/>
      <c r="D14" s="74"/>
    </row>
    <row r="15" spans="1:6" x14ac:dyDescent="0.25">
      <c r="A15" s="75">
        <v>2</v>
      </c>
      <c r="B15" s="76">
        <v>41274</v>
      </c>
      <c r="C15" s="76"/>
      <c r="D15" s="76"/>
    </row>
    <row r="16" spans="1:6" x14ac:dyDescent="0.25">
      <c r="A16" s="75">
        <v>3</v>
      </c>
      <c r="B16" s="76">
        <v>41305</v>
      </c>
      <c r="C16" s="76"/>
      <c r="D16" s="76"/>
      <c r="F16" s="162"/>
    </row>
    <row r="17" spans="1:6" ht="15.75" thickBot="1" x14ac:dyDescent="0.3">
      <c r="A17" s="77">
        <v>4</v>
      </c>
      <c r="B17" s="78">
        <v>41276</v>
      </c>
      <c r="C17" s="78"/>
      <c r="D17" s="78"/>
    </row>
    <row r="18" spans="1:6" x14ac:dyDescent="0.25">
      <c r="F18" s="163"/>
    </row>
    <row r="21" spans="1:6" x14ac:dyDescent="0.25">
      <c r="A21" s="43" t="s">
        <v>125</v>
      </c>
      <c r="B21" s="44"/>
      <c r="C21" s="44"/>
      <c r="D21" s="44"/>
    </row>
    <row r="22" spans="1:6" x14ac:dyDescent="0.25">
      <c r="A22" s="45"/>
      <c r="B22" s="46"/>
      <c r="C22" s="46"/>
      <c r="D22" s="46"/>
    </row>
    <row r="23" spans="1:6" ht="15.75" x14ac:dyDescent="0.25">
      <c r="A23" s="47" t="s">
        <v>126</v>
      </c>
      <c r="B23" s="48" t="s">
        <v>127</v>
      </c>
      <c r="C23" s="48" t="s">
        <v>128</v>
      </c>
      <c r="D23" s="48" t="s">
        <v>129</v>
      </c>
    </row>
    <row r="24" spans="1:6" x14ac:dyDescent="0.25">
      <c r="A24" s="49">
        <v>37787</v>
      </c>
      <c r="B24" s="50"/>
      <c r="C24" s="51"/>
      <c r="D24" s="52"/>
    </row>
    <row r="27" spans="1:6" ht="15.75" thickBot="1" x14ac:dyDescent="0.3"/>
    <row r="28" spans="1:6" ht="15.75" thickBot="1" x14ac:dyDescent="0.3">
      <c r="A28" s="180" t="s">
        <v>130</v>
      </c>
      <c r="B28" s="180"/>
    </row>
    <row r="29" spans="1:6" x14ac:dyDescent="0.25">
      <c r="A29" s="54" t="s">
        <v>131</v>
      </c>
      <c r="B29" s="55"/>
    </row>
    <row r="30" spans="1:6" x14ac:dyDescent="0.25">
      <c r="A30" s="53" t="s">
        <v>132</v>
      </c>
      <c r="B30" s="56"/>
    </row>
    <row r="31" spans="1:6" ht="15.75" thickBot="1" x14ac:dyDescent="0.3">
      <c r="A31" s="57" t="s">
        <v>133</v>
      </c>
      <c r="B31" s="58"/>
    </row>
    <row r="32" spans="1:6" ht="15.75" thickBot="1" x14ac:dyDescent="0.3">
      <c r="A32" s="59" t="s">
        <v>134</v>
      </c>
      <c r="B32" s="60"/>
    </row>
  </sheetData>
  <mergeCells count="5">
    <mergeCell ref="A28:B28"/>
    <mergeCell ref="A3:D3"/>
    <mergeCell ref="A12:A13"/>
    <mergeCell ref="B12:B13"/>
    <mergeCell ref="C12:D12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O141"/>
  <sheetViews>
    <sheetView showGridLines="0" topLeftCell="A12" zoomScale="110" workbookViewId="0">
      <selection activeCell="D27" sqref="D27"/>
    </sheetView>
  </sheetViews>
  <sheetFormatPr defaultRowHeight="12.75" x14ac:dyDescent="0.2"/>
  <cols>
    <col min="1" max="1" width="1" style="46" customWidth="1"/>
    <col min="2" max="2" width="1.28515625" style="46" customWidth="1"/>
    <col min="3" max="3" width="10.42578125" style="46" bestFit="1" customWidth="1"/>
    <col min="4" max="4" width="13.85546875" style="46" customWidth="1"/>
    <col min="5" max="5" width="12.7109375" style="46" customWidth="1"/>
    <col min="6" max="6" width="9.28515625" style="46" bestFit="1" customWidth="1"/>
    <col min="7" max="7" width="12.5703125" style="46" bestFit="1" customWidth="1"/>
    <col min="8" max="8" width="11.5703125" style="46" customWidth="1"/>
    <col min="9" max="9" width="13.28515625" style="46" customWidth="1"/>
    <col min="10" max="10" width="9.28515625" style="46" customWidth="1"/>
    <col min="11" max="11" width="3.42578125" style="46" customWidth="1"/>
    <col min="12" max="12" width="2" style="46" customWidth="1"/>
    <col min="13" max="13" width="10.5703125" style="46" bestFit="1" customWidth="1"/>
    <col min="14" max="14" width="10.28515625" style="46" bestFit="1" customWidth="1"/>
    <col min="15" max="15" width="13" style="46" customWidth="1"/>
    <col min="16" max="16384" width="9.140625" style="46"/>
  </cols>
  <sheetData>
    <row r="1" spans="1:15" ht="13.5" thickBot="1" x14ac:dyDescent="0.25">
      <c r="C1" s="46" t="s">
        <v>231</v>
      </c>
    </row>
    <row r="2" spans="1:15" ht="27" customHeight="1" thickBot="1" x14ac:dyDescent="0.45">
      <c r="B2" s="192" t="s">
        <v>180</v>
      </c>
      <c r="C2" s="193"/>
      <c r="D2" s="193"/>
      <c r="E2" s="193"/>
      <c r="F2" s="193"/>
      <c r="G2" s="193"/>
      <c r="H2" s="193"/>
      <c r="I2" s="193"/>
      <c r="J2" s="194"/>
      <c r="M2" s="134" t="s">
        <v>181</v>
      </c>
      <c r="N2" s="135" t="s">
        <v>182</v>
      </c>
      <c r="O2" s="136" t="s">
        <v>183</v>
      </c>
    </row>
    <row r="3" spans="1:15" ht="19.5" thickBot="1" x14ac:dyDescent="0.35">
      <c r="B3" s="116"/>
      <c r="C3" s="116"/>
      <c r="D3" s="116"/>
      <c r="H3" s="117"/>
      <c r="I3" s="117"/>
      <c r="J3" s="117"/>
      <c r="K3" s="117"/>
      <c r="L3" s="117"/>
      <c r="M3" s="140" t="s">
        <v>184</v>
      </c>
      <c r="N3" s="143">
        <v>41275</v>
      </c>
      <c r="O3" s="143">
        <f>N4-1</f>
        <v>41305</v>
      </c>
    </row>
    <row r="4" spans="1:15" ht="13.5" thickBot="1" x14ac:dyDescent="0.25">
      <c r="A4" s="118"/>
      <c r="B4" s="118"/>
      <c r="C4" s="195" t="s">
        <v>185</v>
      </c>
      <c r="D4" s="195"/>
      <c r="E4" s="195"/>
      <c r="F4" s="195"/>
      <c r="G4" s="195"/>
      <c r="H4" s="196"/>
      <c r="I4" s="197"/>
      <c r="J4" s="198"/>
      <c r="M4" s="141" t="s">
        <v>186</v>
      </c>
      <c r="N4" s="144">
        <v>41306</v>
      </c>
      <c r="O4" s="144">
        <f t="shared" ref="O4:O13" si="0">N5-1</f>
        <v>41333</v>
      </c>
    </row>
    <row r="5" spans="1:15" ht="13.5" thickBot="1" x14ac:dyDescent="0.25">
      <c r="C5" s="119"/>
      <c r="D5" s="119"/>
      <c r="E5" s="119"/>
      <c r="F5" s="45"/>
      <c r="G5" s="45"/>
      <c r="H5" s="45"/>
      <c r="I5" s="120"/>
      <c r="J5" s="45"/>
      <c r="M5" s="141" t="s">
        <v>187</v>
      </c>
      <c r="N5" s="144">
        <v>41334</v>
      </c>
      <c r="O5" s="144">
        <f t="shared" si="0"/>
        <v>41364</v>
      </c>
    </row>
    <row r="6" spans="1:15" ht="13.5" thickBot="1" x14ac:dyDescent="0.25">
      <c r="C6" s="121" t="s">
        <v>188</v>
      </c>
      <c r="D6" s="119"/>
      <c r="E6" s="119"/>
      <c r="F6" s="122"/>
      <c r="G6" s="45"/>
      <c r="H6" s="45"/>
      <c r="I6" s="190"/>
      <c r="J6" s="199"/>
      <c r="M6" s="141" t="s">
        <v>189</v>
      </c>
      <c r="N6" s="144">
        <v>41365</v>
      </c>
      <c r="O6" s="144">
        <f t="shared" si="0"/>
        <v>41394</v>
      </c>
    </row>
    <row r="7" spans="1:15" ht="13.5" thickBot="1" x14ac:dyDescent="0.25">
      <c r="C7" s="119"/>
      <c r="D7" s="119"/>
      <c r="E7" s="119"/>
      <c r="F7" s="122"/>
      <c r="G7" s="45"/>
      <c r="H7" s="45"/>
      <c r="I7" s="45"/>
      <c r="J7" s="45"/>
      <c r="M7" s="141" t="s">
        <v>190</v>
      </c>
      <c r="N7" s="144">
        <v>41395</v>
      </c>
      <c r="O7" s="144">
        <f t="shared" si="0"/>
        <v>41425</v>
      </c>
    </row>
    <row r="8" spans="1:15" ht="13.5" thickBot="1" x14ac:dyDescent="0.25">
      <c r="C8" s="45" t="s">
        <v>191</v>
      </c>
      <c r="D8" s="45"/>
      <c r="E8" s="45"/>
      <c r="F8" s="45"/>
      <c r="G8" s="45"/>
      <c r="H8" s="45"/>
      <c r="I8" s="190"/>
      <c r="J8" s="198"/>
      <c r="M8" s="141" t="s">
        <v>192</v>
      </c>
      <c r="N8" s="144">
        <v>41426</v>
      </c>
      <c r="O8" s="144">
        <f t="shared" si="0"/>
        <v>41455</v>
      </c>
    </row>
    <row r="9" spans="1:15" x14ac:dyDescent="0.2">
      <c r="C9" s="45"/>
      <c r="D9" s="45"/>
      <c r="E9" s="45"/>
      <c r="F9" s="45"/>
      <c r="G9" s="45"/>
      <c r="H9" s="45"/>
      <c r="I9" s="45"/>
      <c r="J9" s="45"/>
      <c r="M9" s="141" t="s">
        <v>193</v>
      </c>
      <c r="N9" s="144">
        <v>41456</v>
      </c>
      <c r="O9" s="144">
        <f t="shared" si="0"/>
        <v>41486</v>
      </c>
    </row>
    <row r="10" spans="1:15" ht="13.5" thickBot="1" x14ac:dyDescent="0.25">
      <c r="C10" s="45" t="s">
        <v>227</v>
      </c>
      <c r="D10" s="45"/>
      <c r="E10" s="45"/>
      <c r="F10" s="45"/>
      <c r="G10" s="45"/>
      <c r="H10" s="45"/>
      <c r="I10" s="45"/>
      <c r="J10" s="45"/>
      <c r="M10" s="141" t="s">
        <v>194</v>
      </c>
      <c r="N10" s="144">
        <v>41487</v>
      </c>
      <c r="O10" s="144">
        <f t="shared" si="0"/>
        <v>41517</v>
      </c>
    </row>
    <row r="11" spans="1:15" ht="13.5" thickBot="1" x14ac:dyDescent="0.25">
      <c r="C11" s="123" t="s">
        <v>195</v>
      </c>
      <c r="D11" s="139"/>
      <c r="E11" s="120"/>
      <c r="F11" s="123" t="s">
        <v>196</v>
      </c>
      <c r="G11" s="124"/>
      <c r="H11" s="45"/>
      <c r="I11" s="123" t="s">
        <v>197</v>
      </c>
      <c r="J11" s="124"/>
      <c r="M11" s="141" t="s">
        <v>198</v>
      </c>
      <c r="N11" s="144">
        <v>41518</v>
      </c>
      <c r="O11" s="144">
        <f t="shared" si="0"/>
        <v>41547</v>
      </c>
    </row>
    <row r="12" spans="1:15" ht="13.5" thickBot="1" x14ac:dyDescent="0.25">
      <c r="C12" s="121"/>
      <c r="D12" s="45"/>
      <c r="E12" s="45"/>
      <c r="F12" s="121"/>
      <c r="G12" s="121"/>
      <c r="H12" s="45"/>
      <c r="I12" s="45"/>
      <c r="J12" s="125"/>
      <c r="M12" s="141" t="s">
        <v>199</v>
      </c>
      <c r="N12" s="144">
        <v>41548</v>
      </c>
      <c r="O12" s="144">
        <f t="shared" si="0"/>
        <v>41578</v>
      </c>
    </row>
    <row r="13" spans="1:15" ht="13.5" thickBot="1" x14ac:dyDescent="0.25">
      <c r="C13" s="45" t="s">
        <v>200</v>
      </c>
      <c r="D13" s="45"/>
      <c r="E13" s="45"/>
      <c r="F13" s="190"/>
      <c r="G13" s="191"/>
      <c r="H13" s="45"/>
      <c r="I13" s="45"/>
      <c r="J13" s="45"/>
      <c r="M13" s="141" t="s">
        <v>201</v>
      </c>
      <c r="N13" s="144">
        <v>41579</v>
      </c>
      <c r="O13" s="144">
        <f t="shared" si="0"/>
        <v>41608</v>
      </c>
    </row>
    <row r="14" spans="1:15" ht="13.5" thickBot="1" x14ac:dyDescent="0.25">
      <c r="C14" s="45"/>
      <c r="D14" s="45"/>
      <c r="E14" s="45"/>
      <c r="F14" s="45"/>
      <c r="G14" s="45"/>
      <c r="H14" s="45"/>
      <c r="I14" s="45"/>
      <c r="J14" s="45"/>
      <c r="M14" s="142" t="s">
        <v>202</v>
      </c>
      <c r="N14" s="145">
        <v>41609</v>
      </c>
      <c r="O14" s="145">
        <f>DATE(YEAR(N3)+1,MONTH(N3),1)-1</f>
        <v>41639</v>
      </c>
    </row>
    <row r="15" spans="1:15" ht="13.5" thickBot="1" x14ac:dyDescent="0.25">
      <c r="C15" s="45" t="s">
        <v>203</v>
      </c>
      <c r="D15" s="45"/>
      <c r="E15" s="45"/>
      <c r="F15" s="200"/>
      <c r="G15" s="198"/>
      <c r="H15" s="45"/>
      <c r="I15" s="45"/>
      <c r="J15" s="45"/>
    </row>
    <row r="16" spans="1:15" ht="13.5" thickBot="1" x14ac:dyDescent="0.25">
      <c r="C16" s="45"/>
      <c r="D16" s="45"/>
      <c r="E16" s="45"/>
      <c r="F16" s="45"/>
      <c r="G16" s="45"/>
      <c r="H16" s="45"/>
      <c r="I16" s="45"/>
      <c r="J16" s="45"/>
      <c r="M16" s="201" t="s">
        <v>204</v>
      </c>
      <c r="N16" s="202"/>
      <c r="O16" s="203"/>
    </row>
    <row r="17" spans="3:15" ht="13.5" thickBot="1" x14ac:dyDescent="0.25">
      <c r="C17" s="45" t="s">
        <v>205</v>
      </c>
      <c r="D17" s="45"/>
      <c r="E17" s="45"/>
      <c r="F17" s="45"/>
      <c r="G17" s="45"/>
      <c r="H17" s="126"/>
      <c r="I17" s="127"/>
      <c r="J17" s="127"/>
      <c r="M17" s="137"/>
      <c r="N17" s="204"/>
      <c r="O17" s="205"/>
    </row>
    <row r="18" spans="3:15" x14ac:dyDescent="0.2">
      <c r="C18" s="45"/>
      <c r="D18" s="45"/>
      <c r="E18" s="45"/>
      <c r="F18" s="45"/>
      <c r="G18" s="45"/>
      <c r="H18" s="45"/>
      <c r="I18" s="45"/>
      <c r="J18" s="45"/>
      <c r="M18" s="137"/>
      <c r="N18" s="204"/>
      <c r="O18" s="205"/>
    </row>
    <row r="19" spans="3:15" ht="13.5" thickBot="1" x14ac:dyDescent="0.25">
      <c r="C19" s="206" t="s">
        <v>206</v>
      </c>
      <c r="D19" s="206"/>
      <c r="E19" s="206"/>
      <c r="F19" s="206"/>
      <c r="G19" s="206"/>
      <c r="H19" s="206"/>
      <c r="I19" s="206"/>
      <c r="J19" s="206"/>
      <c r="M19" s="137"/>
      <c r="N19" s="204"/>
      <c r="O19" s="205"/>
    </row>
    <row r="20" spans="3:15" ht="13.5" thickBot="1" x14ac:dyDescent="0.25">
      <c r="C20" s="128" t="s">
        <v>207</v>
      </c>
      <c r="D20" s="129"/>
      <c r="E20" s="45"/>
      <c r="F20" s="128" t="s">
        <v>208</v>
      </c>
      <c r="G20" s="129"/>
      <c r="H20" s="45"/>
      <c r="I20" s="128" t="s">
        <v>209</v>
      </c>
      <c r="J20" s="129"/>
      <c r="M20" s="137"/>
      <c r="N20" s="204"/>
      <c r="O20" s="205"/>
    </row>
    <row r="21" spans="3:15" ht="13.5" thickBot="1" x14ac:dyDescent="0.25">
      <c r="C21" s="45"/>
      <c r="D21" s="45"/>
      <c r="E21" s="45"/>
      <c r="F21" s="45"/>
      <c r="G21" s="45"/>
      <c r="H21" s="45"/>
      <c r="I21" s="45"/>
      <c r="J21" s="45"/>
      <c r="M21" s="137"/>
      <c r="N21" s="204"/>
      <c r="O21" s="205"/>
    </row>
    <row r="22" spans="3:15" ht="13.5" thickBot="1" x14ac:dyDescent="0.25">
      <c r="C22" s="206" t="s">
        <v>210</v>
      </c>
      <c r="D22" s="206"/>
      <c r="E22" s="206"/>
      <c r="F22" s="209"/>
      <c r="G22" s="130"/>
      <c r="H22" s="45"/>
      <c r="I22" s="45"/>
      <c r="J22" s="45"/>
      <c r="M22" s="137"/>
      <c r="N22" s="204"/>
      <c r="O22" s="205"/>
    </row>
    <row r="23" spans="3:15" ht="13.5" thickBot="1" x14ac:dyDescent="0.25">
      <c r="C23" s="45"/>
      <c r="D23" s="45"/>
      <c r="E23" s="45"/>
      <c r="F23" s="45"/>
      <c r="G23" s="45"/>
      <c r="H23" s="45"/>
      <c r="I23" s="45"/>
      <c r="J23" s="45"/>
      <c r="M23" s="137"/>
      <c r="N23" s="210"/>
      <c r="O23" s="211"/>
    </row>
    <row r="24" spans="3:15" ht="13.5" thickBot="1" x14ac:dyDescent="0.25">
      <c r="C24" s="206" t="s">
        <v>226</v>
      </c>
      <c r="D24" s="206"/>
      <c r="E24" s="206"/>
      <c r="F24" s="206"/>
      <c r="G24" s="209"/>
      <c r="H24" s="130"/>
      <c r="I24" s="45"/>
      <c r="J24" s="45"/>
      <c r="M24" s="137"/>
      <c r="N24" s="204"/>
      <c r="O24" s="205"/>
    </row>
    <row r="25" spans="3:15" x14ac:dyDescent="0.2">
      <c r="C25" s="45"/>
      <c r="D25" s="45"/>
      <c r="E25" s="45"/>
      <c r="F25" s="45"/>
      <c r="G25" s="45"/>
      <c r="H25" s="45"/>
      <c r="I25" s="45"/>
      <c r="J25" s="45"/>
      <c r="M25" s="137"/>
      <c r="N25" s="204"/>
      <c r="O25" s="205"/>
    </row>
    <row r="26" spans="3:15" x14ac:dyDescent="0.2">
      <c r="C26" s="45" t="s">
        <v>211</v>
      </c>
      <c r="D26" s="45"/>
      <c r="E26" s="45"/>
      <c r="F26" s="45"/>
      <c r="G26" s="45"/>
      <c r="H26" s="45"/>
      <c r="I26" s="45"/>
      <c r="J26" s="45"/>
      <c r="M26" s="137"/>
      <c r="N26" s="210"/>
      <c r="O26" s="211"/>
    </row>
    <row r="27" spans="3:15" x14ac:dyDescent="0.2">
      <c r="C27" s="131" t="s">
        <v>212</v>
      </c>
      <c r="D27" s="132"/>
      <c r="E27" s="45"/>
      <c r="F27" s="131" t="s">
        <v>213</v>
      </c>
      <c r="G27" s="132"/>
      <c r="H27" s="45"/>
      <c r="I27" s="131" t="s">
        <v>214</v>
      </c>
      <c r="J27" s="132"/>
      <c r="M27" s="137"/>
      <c r="N27" s="204"/>
      <c r="O27" s="205"/>
    </row>
    <row r="28" spans="3:15" x14ac:dyDescent="0.2">
      <c r="C28" s="131" t="s">
        <v>215</v>
      </c>
      <c r="D28" s="132"/>
      <c r="E28" s="45"/>
      <c r="F28" s="131" t="s">
        <v>216</v>
      </c>
      <c r="G28" s="132"/>
      <c r="H28" s="45"/>
      <c r="I28" s="131" t="s">
        <v>217</v>
      </c>
      <c r="J28" s="132"/>
      <c r="M28" s="137"/>
      <c r="N28" s="212"/>
      <c r="O28" s="213"/>
    </row>
    <row r="29" spans="3:15" x14ac:dyDescent="0.2">
      <c r="C29" s="131" t="s">
        <v>218</v>
      </c>
      <c r="D29" s="132"/>
      <c r="E29" s="45"/>
      <c r="F29" s="131" t="s">
        <v>219</v>
      </c>
      <c r="G29" s="132"/>
      <c r="H29" s="45"/>
      <c r="I29" s="131" t="s">
        <v>220</v>
      </c>
      <c r="J29" s="132"/>
      <c r="M29" s="137"/>
      <c r="N29" s="210"/>
      <c r="O29" s="211"/>
    </row>
    <row r="30" spans="3:15" ht="13.5" thickBot="1" x14ac:dyDescent="0.25">
      <c r="C30" s="131" t="s">
        <v>221</v>
      </c>
      <c r="D30" s="132"/>
      <c r="E30" s="45"/>
      <c r="F30" s="131" t="s">
        <v>222</v>
      </c>
      <c r="G30" s="132"/>
      <c r="H30" s="45"/>
      <c r="I30" s="131" t="s">
        <v>223</v>
      </c>
      <c r="J30" s="132"/>
      <c r="M30" s="138"/>
      <c r="N30" s="207"/>
      <c r="O30" s="208"/>
    </row>
    <row r="31" spans="3:15" ht="13.5" thickBot="1" x14ac:dyDescent="0.25">
      <c r="C31" s="45"/>
      <c r="D31" s="45"/>
      <c r="E31" s="45"/>
      <c r="F31" s="45"/>
      <c r="G31" s="45"/>
      <c r="H31" s="45"/>
      <c r="I31" s="45"/>
      <c r="J31" s="45"/>
    </row>
    <row r="32" spans="3:15" ht="13.5" thickBot="1" x14ac:dyDescent="0.25">
      <c r="C32" s="45" t="s">
        <v>224</v>
      </c>
      <c r="D32" s="45"/>
      <c r="E32" s="45"/>
      <c r="F32" s="45"/>
      <c r="G32" s="129"/>
      <c r="H32" s="45"/>
      <c r="I32" s="45"/>
      <c r="J32" s="45"/>
    </row>
    <row r="33" spans="3:10" ht="13.5" thickBot="1" x14ac:dyDescent="0.25">
      <c r="C33" s="45"/>
      <c r="D33" s="45"/>
      <c r="E33" s="45"/>
      <c r="F33" s="45"/>
      <c r="G33" s="45"/>
      <c r="H33" s="45"/>
      <c r="I33" s="45"/>
      <c r="J33" s="45"/>
    </row>
    <row r="34" spans="3:10" ht="13.5" thickBot="1" x14ac:dyDescent="0.25">
      <c r="C34" s="45" t="s">
        <v>225</v>
      </c>
      <c r="D34" s="45"/>
      <c r="E34" s="45"/>
      <c r="F34" s="45"/>
      <c r="G34" s="45"/>
      <c r="H34" s="129"/>
      <c r="I34" s="45"/>
      <c r="J34" s="45"/>
    </row>
    <row r="35" spans="3:10" s="133" customFormat="1" ht="16.5" customHeight="1" x14ac:dyDescent="0.2"/>
    <row r="36" spans="3:10" s="133" customFormat="1" ht="16.5" customHeight="1" x14ac:dyDescent="0.2"/>
    <row r="37" spans="3:10" s="133" customFormat="1" ht="16.5" customHeight="1" x14ac:dyDescent="0.2"/>
    <row r="38" spans="3:10" s="133" customFormat="1" ht="16.5" customHeight="1" x14ac:dyDescent="0.2"/>
    <row r="39" spans="3:10" s="133" customFormat="1" ht="16.5" customHeight="1" x14ac:dyDescent="0.2"/>
    <row r="40" spans="3:10" s="133" customFormat="1" ht="16.5" customHeight="1" x14ac:dyDescent="0.2"/>
    <row r="41" spans="3:10" s="133" customFormat="1" ht="16.5" customHeight="1" x14ac:dyDescent="0.2"/>
    <row r="42" spans="3:10" s="133" customFormat="1" ht="16.5" customHeight="1" x14ac:dyDescent="0.2"/>
    <row r="43" spans="3:10" s="133" customFormat="1" ht="16.5" customHeight="1" x14ac:dyDescent="0.2"/>
    <row r="44" spans="3:10" s="133" customFormat="1" ht="16.5" customHeight="1" x14ac:dyDescent="0.2"/>
    <row r="45" spans="3:10" s="133" customFormat="1" ht="16.5" customHeight="1" x14ac:dyDescent="0.2"/>
    <row r="46" spans="3:10" s="133" customFormat="1" ht="16.5" customHeight="1" x14ac:dyDescent="0.2"/>
    <row r="47" spans="3:10" s="133" customFormat="1" ht="16.5" customHeight="1" x14ac:dyDescent="0.2"/>
    <row r="48" spans="3:10" s="133" customFormat="1" ht="16.5" customHeight="1" x14ac:dyDescent="0.2"/>
    <row r="49" s="133" customFormat="1" ht="16.5" customHeight="1" x14ac:dyDescent="0.2"/>
    <row r="50" s="133" customFormat="1" ht="16.5" customHeight="1" x14ac:dyDescent="0.2"/>
    <row r="51" s="133" customFormat="1" ht="16.5" customHeight="1" x14ac:dyDescent="0.2"/>
    <row r="52" s="133" customFormat="1" ht="16.5" customHeight="1" x14ac:dyDescent="0.2"/>
    <row r="53" s="133" customFormat="1" ht="16.5" customHeight="1" x14ac:dyDescent="0.2"/>
    <row r="54" s="133" customFormat="1" ht="16.5" customHeight="1" x14ac:dyDescent="0.2"/>
    <row r="55" s="133" customFormat="1" ht="16.5" customHeight="1" x14ac:dyDescent="0.2"/>
    <row r="56" s="133" customFormat="1" ht="16.5" customHeight="1" x14ac:dyDescent="0.2"/>
    <row r="57" s="133" customFormat="1" ht="16.5" customHeight="1" x14ac:dyDescent="0.2"/>
    <row r="58" s="133" customFormat="1" ht="16.5" customHeight="1" x14ac:dyDescent="0.2"/>
    <row r="59" s="133" customFormat="1" ht="16.5" customHeight="1" x14ac:dyDescent="0.2"/>
    <row r="60" s="133" customFormat="1" ht="16.5" customHeight="1" x14ac:dyDescent="0.2"/>
    <row r="61" s="133" customFormat="1" ht="16.5" customHeight="1" x14ac:dyDescent="0.2"/>
    <row r="62" s="133" customFormat="1" ht="16.5" customHeight="1" x14ac:dyDescent="0.2"/>
    <row r="63" s="133" customFormat="1" ht="16.5" customHeight="1" x14ac:dyDescent="0.2"/>
    <row r="64" s="133" customFormat="1" ht="16.5" customHeight="1" x14ac:dyDescent="0.2"/>
    <row r="65" s="133" customFormat="1" ht="16.5" customHeight="1" x14ac:dyDescent="0.2"/>
    <row r="66" s="133" customFormat="1" ht="16.5" customHeight="1" x14ac:dyDescent="0.2"/>
    <row r="67" s="133" customFormat="1" ht="16.5" customHeight="1" x14ac:dyDescent="0.2"/>
    <row r="68" s="133" customFormat="1" ht="16.5" customHeight="1" x14ac:dyDescent="0.2"/>
    <row r="69" s="133" customFormat="1" ht="16.5" customHeight="1" x14ac:dyDescent="0.2"/>
    <row r="70" s="133" customFormat="1" ht="16.5" customHeight="1" x14ac:dyDescent="0.2"/>
    <row r="71" s="133" customFormat="1" ht="16.5" customHeight="1" x14ac:dyDescent="0.2"/>
    <row r="72" s="133" customFormat="1" ht="16.5" customHeight="1" x14ac:dyDescent="0.2"/>
    <row r="73" s="133" customFormat="1" ht="16.5" customHeight="1" x14ac:dyDescent="0.2"/>
    <row r="74" s="133" customFormat="1" ht="16.5" customHeight="1" x14ac:dyDescent="0.2"/>
    <row r="75" s="133" customFormat="1" ht="16.5" customHeight="1" x14ac:dyDescent="0.2"/>
    <row r="76" s="133" customFormat="1" ht="16.5" customHeight="1" x14ac:dyDescent="0.2"/>
    <row r="77" s="133" customFormat="1" ht="16.5" customHeight="1" x14ac:dyDescent="0.2"/>
    <row r="78" s="133" customFormat="1" ht="16.5" customHeight="1" x14ac:dyDescent="0.2"/>
    <row r="79" s="133" customFormat="1" ht="16.5" customHeight="1" x14ac:dyDescent="0.2"/>
    <row r="80" s="133" customFormat="1" ht="16.5" customHeight="1" x14ac:dyDescent="0.2"/>
    <row r="81" s="133" customFormat="1" ht="16.5" customHeight="1" x14ac:dyDescent="0.2"/>
    <row r="82" s="133" customFormat="1" ht="16.5" customHeight="1" x14ac:dyDescent="0.2"/>
    <row r="83" s="133" customFormat="1" ht="16.5" customHeight="1" x14ac:dyDescent="0.2"/>
    <row r="84" s="133" customFormat="1" ht="16.5" customHeight="1" x14ac:dyDescent="0.2"/>
    <row r="85" s="133" customFormat="1" ht="16.5" customHeight="1" x14ac:dyDescent="0.2"/>
    <row r="86" s="133" customFormat="1" ht="16.5" customHeight="1" x14ac:dyDescent="0.2"/>
    <row r="87" s="133" customFormat="1" ht="16.5" customHeight="1" x14ac:dyDescent="0.2"/>
    <row r="88" s="133" customFormat="1" ht="16.5" customHeight="1" x14ac:dyDescent="0.2"/>
    <row r="89" s="133" customFormat="1" ht="16.5" customHeight="1" x14ac:dyDescent="0.2"/>
    <row r="90" s="133" customFormat="1" ht="16.5" customHeight="1" x14ac:dyDescent="0.2"/>
    <row r="91" s="133" customFormat="1" ht="16.5" customHeight="1" x14ac:dyDescent="0.2"/>
    <row r="92" s="133" customFormat="1" ht="16.5" customHeight="1" x14ac:dyDescent="0.2"/>
    <row r="93" s="133" customFormat="1" ht="16.5" customHeight="1" x14ac:dyDescent="0.2"/>
    <row r="94" s="133" customFormat="1" ht="16.5" customHeight="1" x14ac:dyDescent="0.2"/>
    <row r="95" s="133" customFormat="1" ht="16.5" customHeight="1" x14ac:dyDescent="0.2"/>
    <row r="96" s="133" customFormat="1" ht="16.5" customHeight="1" x14ac:dyDescent="0.2"/>
    <row r="97" s="133" customFormat="1" ht="16.5" customHeight="1" x14ac:dyDescent="0.2"/>
    <row r="98" s="133" customFormat="1" ht="16.5" customHeight="1" x14ac:dyDescent="0.2"/>
    <row r="99" s="133" customFormat="1" ht="16.5" customHeight="1" x14ac:dyDescent="0.2"/>
    <row r="100" s="133" customFormat="1" ht="16.5" customHeight="1" x14ac:dyDescent="0.2"/>
    <row r="101" s="133" customFormat="1" ht="16.5" customHeight="1" x14ac:dyDescent="0.2"/>
    <row r="102" s="133" customFormat="1" ht="16.5" customHeight="1" x14ac:dyDescent="0.2"/>
    <row r="103" s="133" customFormat="1" ht="16.5" customHeight="1" x14ac:dyDescent="0.2"/>
    <row r="104" s="133" customFormat="1" ht="16.5" customHeight="1" x14ac:dyDescent="0.2"/>
    <row r="105" s="133" customFormat="1" ht="16.5" customHeight="1" x14ac:dyDescent="0.2"/>
    <row r="106" s="133" customFormat="1" ht="16.5" customHeight="1" x14ac:dyDescent="0.2"/>
    <row r="107" s="133" customFormat="1" ht="16.5" customHeight="1" x14ac:dyDescent="0.2"/>
    <row r="108" s="133" customFormat="1" ht="16.5" customHeight="1" x14ac:dyDescent="0.2"/>
    <row r="109" s="133" customFormat="1" ht="16.5" customHeight="1" x14ac:dyDescent="0.2"/>
    <row r="110" s="133" customFormat="1" ht="16.5" customHeight="1" x14ac:dyDescent="0.2"/>
    <row r="111" s="133" customFormat="1" ht="16.5" customHeight="1" x14ac:dyDescent="0.2"/>
    <row r="112" s="133" customFormat="1" ht="16.5" customHeight="1" x14ac:dyDescent="0.2"/>
    <row r="113" s="133" customFormat="1" ht="16.5" customHeight="1" x14ac:dyDescent="0.2"/>
    <row r="114" s="133" customFormat="1" ht="16.5" customHeight="1" x14ac:dyDescent="0.2"/>
    <row r="115" s="133" customFormat="1" ht="16.5" customHeight="1" x14ac:dyDescent="0.2"/>
    <row r="116" s="133" customFormat="1" ht="16.5" customHeight="1" x14ac:dyDescent="0.2"/>
    <row r="117" s="133" customFormat="1" ht="16.5" customHeight="1" x14ac:dyDescent="0.2"/>
    <row r="118" s="133" customFormat="1" ht="16.5" customHeight="1" x14ac:dyDescent="0.2"/>
    <row r="119" s="133" customFormat="1" ht="16.5" customHeight="1" x14ac:dyDescent="0.2"/>
    <row r="120" s="133" customFormat="1" ht="16.5" customHeight="1" x14ac:dyDescent="0.2"/>
    <row r="121" s="133" customFormat="1" ht="16.5" customHeight="1" x14ac:dyDescent="0.2"/>
    <row r="122" s="133" customFormat="1" ht="16.5" customHeight="1" x14ac:dyDescent="0.2"/>
    <row r="123" s="133" customFormat="1" ht="16.5" customHeight="1" x14ac:dyDescent="0.2"/>
    <row r="124" s="133" customFormat="1" ht="16.5" customHeight="1" x14ac:dyDescent="0.2"/>
    <row r="125" s="133" customFormat="1" ht="16.5" customHeight="1" x14ac:dyDescent="0.2"/>
    <row r="126" s="133" customFormat="1" ht="16.5" customHeight="1" x14ac:dyDescent="0.2"/>
    <row r="127" s="133" customFormat="1" ht="16.5" customHeight="1" x14ac:dyDescent="0.2"/>
    <row r="128" s="133" customFormat="1" ht="16.5" customHeight="1" x14ac:dyDescent="0.2"/>
    <row r="129" s="133" customFormat="1" ht="16.5" customHeight="1" x14ac:dyDescent="0.2"/>
    <row r="130" s="133" customFormat="1" ht="16.5" customHeight="1" x14ac:dyDescent="0.2"/>
    <row r="131" s="133" customFormat="1" ht="16.5" customHeight="1" x14ac:dyDescent="0.2"/>
    <row r="132" s="133" customFormat="1" ht="16.5" customHeight="1" x14ac:dyDescent="0.2"/>
    <row r="133" s="133" customFormat="1" ht="16.5" customHeight="1" x14ac:dyDescent="0.2"/>
    <row r="134" s="133" customFormat="1" ht="16.5" customHeight="1" x14ac:dyDescent="0.2"/>
    <row r="135" s="133" customFormat="1" ht="16.5" customHeight="1" x14ac:dyDescent="0.2"/>
    <row r="136" s="133" customFormat="1" ht="16.5" customHeight="1" x14ac:dyDescent="0.2"/>
    <row r="137" s="133" customFormat="1" ht="16.5" customHeight="1" x14ac:dyDescent="0.2"/>
    <row r="138" s="133" customFormat="1" ht="16.5" customHeight="1" x14ac:dyDescent="0.2"/>
    <row r="139" s="133" customFormat="1" ht="16.5" customHeight="1" x14ac:dyDescent="0.2"/>
    <row r="140" s="133" customFormat="1" ht="16.5" customHeight="1" x14ac:dyDescent="0.2"/>
    <row r="141" s="133" customFormat="1" ht="16.5" customHeight="1" x14ac:dyDescent="0.2"/>
  </sheetData>
  <mergeCells count="25">
    <mergeCell ref="N30:O30"/>
    <mergeCell ref="N20:O20"/>
    <mergeCell ref="N21:O21"/>
    <mergeCell ref="C22:F22"/>
    <mergeCell ref="N22:O22"/>
    <mergeCell ref="N23:O23"/>
    <mergeCell ref="C24:G24"/>
    <mergeCell ref="N24:O24"/>
    <mergeCell ref="N25:O25"/>
    <mergeCell ref="N26:O26"/>
    <mergeCell ref="N27:O27"/>
    <mergeCell ref="N28:O28"/>
    <mergeCell ref="N29:O29"/>
    <mergeCell ref="F15:G15"/>
    <mergeCell ref="M16:O16"/>
    <mergeCell ref="N17:O17"/>
    <mergeCell ref="N18:O18"/>
    <mergeCell ref="C19:J19"/>
    <mergeCell ref="N19:O19"/>
    <mergeCell ref="F13:G13"/>
    <mergeCell ref="B2:J2"/>
    <mergeCell ref="C4:H4"/>
    <mergeCell ref="I4:J4"/>
    <mergeCell ref="I6:J6"/>
    <mergeCell ref="I8:J8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H20"/>
  <sheetViews>
    <sheetView workbookViewId="0">
      <selection activeCell="G6" sqref="G6"/>
    </sheetView>
  </sheetViews>
  <sheetFormatPr defaultRowHeight="15" x14ac:dyDescent="0.25"/>
  <cols>
    <col min="1" max="1" width="18.7109375" style="79" customWidth="1"/>
    <col min="2" max="2" width="18.5703125" style="79" bestFit="1" customWidth="1"/>
    <col min="3" max="3" width="16.42578125" style="79" customWidth="1"/>
    <col min="4" max="4" width="19" style="79" bestFit="1" customWidth="1"/>
    <col min="5" max="5" width="17.5703125" style="79" customWidth="1"/>
    <col min="6" max="6" width="14.140625" style="79" customWidth="1"/>
    <col min="7" max="7" width="14.28515625" style="79" customWidth="1"/>
    <col min="8" max="8" width="16.140625" style="79" customWidth="1"/>
    <col min="9" max="16384" width="9.140625" style="79"/>
  </cols>
  <sheetData>
    <row r="1" spans="1:8" ht="26.25" x14ac:dyDescent="0.4">
      <c r="A1" s="36" t="s">
        <v>135</v>
      </c>
    </row>
    <row r="2" spans="1:8" ht="15.75" thickBot="1" x14ac:dyDescent="0.3"/>
    <row r="3" spans="1:8" ht="24" thickBot="1" x14ac:dyDescent="0.4">
      <c r="A3" s="214" t="s">
        <v>138</v>
      </c>
      <c r="B3" s="214"/>
      <c r="C3" s="214"/>
      <c r="D3" s="214"/>
      <c r="E3" s="214"/>
      <c r="F3" s="214"/>
      <c r="G3" s="214"/>
      <c r="H3" s="214"/>
    </row>
    <row r="4" spans="1:8" ht="16.5" thickBot="1" x14ac:dyDescent="0.3">
      <c r="A4" s="80" t="s">
        <v>139</v>
      </c>
      <c r="B4" s="81" t="s">
        <v>140</v>
      </c>
      <c r="C4" s="81" t="s">
        <v>141</v>
      </c>
      <c r="D4" s="81" t="s">
        <v>142</v>
      </c>
      <c r="E4" s="81" t="s">
        <v>143</v>
      </c>
      <c r="F4" s="81" t="s">
        <v>144</v>
      </c>
      <c r="G4" s="81" t="s">
        <v>145</v>
      </c>
      <c r="H4" s="81" t="s">
        <v>160</v>
      </c>
    </row>
    <row r="5" spans="1:8" x14ac:dyDescent="0.25">
      <c r="A5" s="87">
        <v>1</v>
      </c>
      <c r="B5" s="88" t="s">
        <v>146</v>
      </c>
      <c r="C5" s="89">
        <v>15</v>
      </c>
      <c r="D5" s="88"/>
      <c r="E5" s="90"/>
      <c r="F5" s="90"/>
      <c r="G5" s="90"/>
      <c r="H5" s="90"/>
    </row>
    <row r="6" spans="1:8" x14ac:dyDescent="0.25">
      <c r="A6" s="91">
        <v>2</v>
      </c>
      <c r="B6" s="92" t="s">
        <v>147</v>
      </c>
      <c r="C6" s="93">
        <f>C5+2</f>
        <v>17</v>
      </c>
      <c r="D6" s="92"/>
      <c r="E6" s="94"/>
      <c r="F6" s="94"/>
      <c r="G6" s="94"/>
      <c r="H6" s="94"/>
    </row>
    <row r="7" spans="1:8" x14ac:dyDescent="0.25">
      <c r="A7" s="91">
        <v>3</v>
      </c>
      <c r="B7" s="92" t="s">
        <v>148</v>
      </c>
      <c r="C7" s="93">
        <f t="shared" ref="C7:C14" si="0">C6+2</f>
        <v>19</v>
      </c>
      <c r="D7" s="92"/>
      <c r="E7" s="94"/>
      <c r="F7" s="94"/>
      <c r="G7" s="94"/>
      <c r="H7" s="94"/>
    </row>
    <row r="8" spans="1:8" x14ac:dyDescent="0.25">
      <c r="A8" s="91">
        <v>4</v>
      </c>
      <c r="B8" s="92" t="s">
        <v>149</v>
      </c>
      <c r="C8" s="93">
        <f t="shared" si="0"/>
        <v>21</v>
      </c>
      <c r="D8" s="92"/>
      <c r="E8" s="94"/>
      <c r="F8" s="94"/>
      <c r="G8" s="94"/>
      <c r="H8" s="94"/>
    </row>
    <row r="9" spans="1:8" x14ac:dyDescent="0.25">
      <c r="A9" s="91">
        <v>5</v>
      </c>
      <c r="B9" s="95" t="s">
        <v>150</v>
      </c>
      <c r="C9" s="93">
        <f t="shared" si="0"/>
        <v>23</v>
      </c>
      <c r="D9" s="92"/>
      <c r="E9" s="94"/>
      <c r="F9" s="94"/>
      <c r="G9" s="94"/>
      <c r="H9" s="94"/>
    </row>
    <row r="10" spans="1:8" x14ac:dyDescent="0.25">
      <c r="A10" s="91">
        <v>6</v>
      </c>
      <c r="B10" s="92" t="s">
        <v>151</v>
      </c>
      <c r="C10" s="93">
        <f t="shared" si="0"/>
        <v>25</v>
      </c>
      <c r="D10" s="92"/>
      <c r="E10" s="94"/>
      <c r="F10" s="94"/>
      <c r="G10" s="94"/>
      <c r="H10" s="94"/>
    </row>
    <row r="11" spans="1:8" x14ac:dyDescent="0.25">
      <c r="A11" s="91">
        <v>7</v>
      </c>
      <c r="B11" s="92" t="s">
        <v>152</v>
      </c>
      <c r="C11" s="93">
        <f t="shared" si="0"/>
        <v>27</v>
      </c>
      <c r="D11" s="92"/>
      <c r="E11" s="94"/>
      <c r="F11" s="94"/>
      <c r="G11" s="94"/>
      <c r="H11" s="94"/>
    </row>
    <row r="12" spans="1:8" x14ac:dyDescent="0.25">
      <c r="A12" s="91">
        <v>8</v>
      </c>
      <c r="B12" s="92" t="s">
        <v>153</v>
      </c>
      <c r="C12" s="93">
        <f t="shared" si="0"/>
        <v>29</v>
      </c>
      <c r="D12" s="92"/>
      <c r="E12" s="94"/>
      <c r="F12" s="94"/>
      <c r="G12" s="94"/>
      <c r="H12" s="94"/>
    </row>
    <row r="13" spans="1:8" x14ac:dyDescent="0.25">
      <c r="A13" s="91">
        <v>9</v>
      </c>
      <c r="B13" s="92" t="s">
        <v>154</v>
      </c>
      <c r="C13" s="93">
        <f t="shared" si="0"/>
        <v>31</v>
      </c>
      <c r="D13" s="92"/>
      <c r="E13" s="94"/>
      <c r="F13" s="94"/>
      <c r="G13" s="94"/>
      <c r="H13" s="94"/>
    </row>
    <row r="14" spans="1:8" ht="15.75" thickBot="1" x14ac:dyDescent="0.3">
      <c r="A14" s="96">
        <v>10</v>
      </c>
      <c r="B14" s="97" t="s">
        <v>155</v>
      </c>
      <c r="C14" s="98">
        <f t="shared" si="0"/>
        <v>33</v>
      </c>
      <c r="D14" s="97"/>
      <c r="E14" s="99"/>
      <c r="F14" s="99"/>
      <c r="G14" s="99"/>
      <c r="H14" s="99"/>
    </row>
    <row r="15" spans="1:8" ht="16.5" thickBot="1" x14ac:dyDescent="0.3">
      <c r="A15" s="215" t="s">
        <v>137</v>
      </c>
      <c r="B15" s="216"/>
      <c r="C15" s="216"/>
      <c r="D15" s="216"/>
      <c r="E15" s="216"/>
      <c r="F15" s="216"/>
      <c r="G15" s="217"/>
      <c r="H15" s="86"/>
    </row>
    <row r="16" spans="1:8" ht="15.75" thickBot="1" x14ac:dyDescent="0.3"/>
    <row r="17" spans="1:2" x14ac:dyDescent="0.25">
      <c r="A17" s="40" t="s">
        <v>156</v>
      </c>
      <c r="B17" s="82">
        <v>22</v>
      </c>
    </row>
    <row r="18" spans="1:2" x14ac:dyDescent="0.25">
      <c r="A18" s="41" t="s">
        <v>157</v>
      </c>
      <c r="B18" s="83">
        <v>8</v>
      </c>
    </row>
    <row r="19" spans="1:2" x14ac:dyDescent="0.25">
      <c r="A19" s="41" t="s">
        <v>158</v>
      </c>
      <c r="B19" s="84">
        <v>0.05</v>
      </c>
    </row>
    <row r="20" spans="1:2" ht="15.75" thickBot="1" x14ac:dyDescent="0.3">
      <c r="A20" s="42" t="s">
        <v>159</v>
      </c>
      <c r="B20" s="85">
        <v>0.1</v>
      </c>
    </row>
  </sheetData>
  <mergeCells count="2">
    <mergeCell ref="A3:H3"/>
    <mergeCell ref="A15:G15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/>
  <dimension ref="A2:J153"/>
  <sheetViews>
    <sheetView showGridLines="0" workbookViewId="0">
      <selection activeCell="E8" sqref="E8"/>
    </sheetView>
  </sheetViews>
  <sheetFormatPr defaultRowHeight="12.75" x14ac:dyDescent="0.2"/>
  <cols>
    <col min="1" max="1" width="21.140625" style="46" bestFit="1" customWidth="1"/>
    <col min="2" max="2" width="17.85546875" style="46" bestFit="1" customWidth="1"/>
    <col min="3" max="3" width="19.85546875" style="46" bestFit="1" customWidth="1"/>
    <col min="4" max="4" width="18.28515625" style="46" bestFit="1" customWidth="1"/>
    <col min="5" max="5" width="18.42578125" style="46" bestFit="1" customWidth="1"/>
    <col min="6" max="6" width="23.140625" style="46" bestFit="1" customWidth="1"/>
    <col min="7" max="7" width="18.5703125" style="46" bestFit="1" customWidth="1"/>
    <col min="8" max="8" width="22.85546875" style="46" bestFit="1" customWidth="1"/>
    <col min="9" max="9" width="13.7109375" style="46" bestFit="1" customWidth="1"/>
    <col min="10" max="10" width="19.140625" style="46" bestFit="1" customWidth="1"/>
    <col min="11" max="16384" width="9.140625" style="46"/>
  </cols>
  <sheetData>
    <row r="2" spans="1:10" x14ac:dyDescent="0.2">
      <c r="A2" s="45" t="s">
        <v>161</v>
      </c>
    </row>
    <row r="3" spans="1:10" x14ac:dyDescent="0.2">
      <c r="A3" s="45" t="s">
        <v>162</v>
      </c>
    </row>
    <row r="4" spans="1:10" x14ac:dyDescent="0.2">
      <c r="A4" s="45" t="s">
        <v>163</v>
      </c>
    </row>
    <row r="6" spans="1:10" x14ac:dyDescent="0.2">
      <c r="A6" s="114" t="s">
        <v>164</v>
      </c>
    </row>
    <row r="8" spans="1:10" ht="14.25" x14ac:dyDescent="0.2">
      <c r="A8" s="113" t="s">
        <v>165</v>
      </c>
    </row>
    <row r="9" spans="1:10" ht="13.5" thickBot="1" x14ac:dyDescent="0.25"/>
    <row r="10" spans="1:10" x14ac:dyDescent="0.2">
      <c r="A10" s="112" t="s">
        <v>166</v>
      </c>
      <c r="B10" s="111" t="s">
        <v>167</v>
      </c>
      <c r="C10" s="111" t="s">
        <v>168</v>
      </c>
      <c r="D10" s="111" t="s">
        <v>169</v>
      </c>
      <c r="E10" s="111" t="s">
        <v>170</v>
      </c>
      <c r="F10" s="111" t="s">
        <v>171</v>
      </c>
      <c r="G10" s="111" t="s">
        <v>172</v>
      </c>
      <c r="H10" s="111" t="s">
        <v>173</v>
      </c>
      <c r="I10" s="110" t="s">
        <v>174</v>
      </c>
    </row>
    <row r="11" spans="1:10" x14ac:dyDescent="0.2">
      <c r="A11" s="109">
        <v>200101</v>
      </c>
      <c r="B11" s="108">
        <v>66477109</v>
      </c>
      <c r="C11" s="108">
        <v>72406783</v>
      </c>
      <c r="D11" s="108">
        <v>72408427</v>
      </c>
      <c r="E11" s="108">
        <v>55251957</v>
      </c>
      <c r="F11" s="108">
        <v>44018464</v>
      </c>
      <c r="G11" s="108">
        <v>34846381</v>
      </c>
      <c r="H11" s="108">
        <v>12191847</v>
      </c>
      <c r="I11" s="107">
        <v>0.63</v>
      </c>
      <c r="J11" s="115"/>
    </row>
    <row r="12" spans="1:10" x14ac:dyDescent="0.2">
      <c r="A12" s="106">
        <v>200102</v>
      </c>
      <c r="B12" s="105">
        <v>38424803</v>
      </c>
      <c r="C12" s="105">
        <v>40905952</v>
      </c>
      <c r="D12" s="105">
        <v>40869638</v>
      </c>
      <c r="E12" s="105">
        <v>54965768</v>
      </c>
      <c r="F12" s="105">
        <v>39497093</v>
      </c>
      <c r="G12" s="105">
        <v>37539741</v>
      </c>
      <c r="H12" s="105">
        <v>11824642</v>
      </c>
      <c r="I12" s="104">
        <v>0.68</v>
      </c>
      <c r="J12" s="115"/>
    </row>
    <row r="13" spans="1:10" x14ac:dyDescent="0.2">
      <c r="A13" s="109">
        <v>200103</v>
      </c>
      <c r="B13" s="108">
        <v>63529655</v>
      </c>
      <c r="C13" s="108">
        <v>66765608</v>
      </c>
      <c r="D13" s="108">
        <v>66767941</v>
      </c>
      <c r="E13" s="108">
        <v>59575919</v>
      </c>
      <c r="F13" s="108">
        <v>48807043</v>
      </c>
      <c r="G13" s="108">
        <v>45165742</v>
      </c>
      <c r="H13" s="108">
        <v>13155095</v>
      </c>
      <c r="I13" s="107">
        <v>0.76</v>
      </c>
      <c r="J13" s="115"/>
    </row>
    <row r="14" spans="1:10" x14ac:dyDescent="0.2">
      <c r="A14" s="106">
        <v>200104</v>
      </c>
      <c r="B14" s="105">
        <v>57876471</v>
      </c>
      <c r="C14" s="105">
        <v>60676469</v>
      </c>
      <c r="D14" s="105">
        <v>60678815</v>
      </c>
      <c r="E14" s="105">
        <v>56605110</v>
      </c>
      <c r="F14" s="105">
        <v>43283853</v>
      </c>
      <c r="G14" s="105">
        <v>40936144</v>
      </c>
      <c r="H14" s="105">
        <v>12879094</v>
      </c>
      <c r="I14" s="104">
        <v>0.72</v>
      </c>
      <c r="J14" s="115"/>
    </row>
    <row r="15" spans="1:10" x14ac:dyDescent="0.2">
      <c r="A15" s="109">
        <v>200105</v>
      </c>
      <c r="B15" s="108">
        <v>53605705</v>
      </c>
      <c r="C15" s="108">
        <v>56263215</v>
      </c>
      <c r="D15" s="108">
        <v>56264958</v>
      </c>
      <c r="E15" s="108">
        <v>58098359</v>
      </c>
      <c r="F15" s="108">
        <v>48217424</v>
      </c>
      <c r="G15" s="108">
        <v>44608988</v>
      </c>
      <c r="H15" s="108">
        <v>12167179</v>
      </c>
      <c r="I15" s="107">
        <v>0.77</v>
      </c>
      <c r="J15" s="115"/>
    </row>
    <row r="16" spans="1:10" x14ac:dyDescent="0.2">
      <c r="A16" s="106">
        <v>200106</v>
      </c>
      <c r="B16" s="105">
        <v>51653194</v>
      </c>
      <c r="C16" s="105">
        <v>54174347</v>
      </c>
      <c r="D16" s="105">
        <v>54166389</v>
      </c>
      <c r="E16" s="105">
        <v>55953226</v>
      </c>
      <c r="F16" s="105">
        <v>44735498</v>
      </c>
      <c r="G16" s="105">
        <v>41745039</v>
      </c>
      <c r="H16" s="105">
        <v>12551445</v>
      </c>
      <c r="I16" s="104">
        <v>0.75</v>
      </c>
      <c r="J16" s="115"/>
    </row>
    <row r="17" spans="1:10" x14ac:dyDescent="0.2">
      <c r="A17" s="109">
        <v>200107</v>
      </c>
      <c r="B17" s="108">
        <v>50900963</v>
      </c>
      <c r="C17" s="108">
        <v>52522298</v>
      </c>
      <c r="D17" s="108">
        <v>52524203</v>
      </c>
      <c r="E17" s="108">
        <v>59410358</v>
      </c>
      <c r="F17" s="108">
        <v>51300853</v>
      </c>
      <c r="G17" s="108">
        <v>46072946</v>
      </c>
      <c r="H17" s="108">
        <v>12179129</v>
      </c>
      <c r="I17" s="107">
        <v>0.78</v>
      </c>
      <c r="J17" s="115"/>
    </row>
    <row r="18" spans="1:10" x14ac:dyDescent="0.2">
      <c r="A18" s="106">
        <v>200108</v>
      </c>
      <c r="B18" s="105">
        <v>59286550</v>
      </c>
      <c r="C18" s="105">
        <v>63054980</v>
      </c>
      <c r="D18" s="105">
        <v>63056650</v>
      </c>
      <c r="E18" s="105">
        <v>60184482</v>
      </c>
      <c r="F18" s="105">
        <v>37853632</v>
      </c>
      <c r="G18" s="105">
        <v>38052647</v>
      </c>
      <c r="H18" s="105">
        <v>13201979</v>
      </c>
      <c r="I18" s="104">
        <v>0.63</v>
      </c>
      <c r="J18" s="115"/>
    </row>
    <row r="19" spans="1:10" x14ac:dyDescent="0.2">
      <c r="A19" s="109">
        <v>200109</v>
      </c>
      <c r="B19" s="108">
        <v>47048807</v>
      </c>
      <c r="C19" s="108">
        <v>49566775</v>
      </c>
      <c r="D19" s="108">
        <v>49568454</v>
      </c>
      <c r="E19" s="108">
        <v>56300106</v>
      </c>
      <c r="F19" s="108">
        <v>47265509</v>
      </c>
      <c r="G19" s="108">
        <v>46415639</v>
      </c>
      <c r="H19" s="108">
        <v>12156367</v>
      </c>
      <c r="I19" s="107">
        <v>0.82</v>
      </c>
      <c r="J19" s="115"/>
    </row>
    <row r="20" spans="1:10" x14ac:dyDescent="0.2">
      <c r="A20" s="106">
        <v>200110</v>
      </c>
      <c r="B20" s="105">
        <v>54491922</v>
      </c>
      <c r="C20" s="105">
        <v>57030831</v>
      </c>
      <c r="D20" s="105">
        <v>57032141</v>
      </c>
      <c r="E20" s="105">
        <v>58112016</v>
      </c>
      <c r="F20" s="105">
        <v>49807147</v>
      </c>
      <c r="G20" s="105">
        <v>46006865</v>
      </c>
      <c r="H20" s="105">
        <v>12434958</v>
      </c>
      <c r="I20" s="104">
        <v>0.79</v>
      </c>
      <c r="J20" s="115"/>
    </row>
    <row r="21" spans="1:10" x14ac:dyDescent="0.2">
      <c r="A21" s="109">
        <v>200111</v>
      </c>
      <c r="B21" s="108">
        <v>51861230</v>
      </c>
      <c r="C21" s="108">
        <v>54109677</v>
      </c>
      <c r="D21" s="108">
        <v>54117116</v>
      </c>
      <c r="E21" s="108">
        <v>54354311</v>
      </c>
      <c r="F21" s="108">
        <v>48099647</v>
      </c>
      <c r="G21" s="108">
        <v>43916405</v>
      </c>
      <c r="H21" s="108">
        <v>11954231</v>
      </c>
      <c r="I21" s="107">
        <v>0.81</v>
      </c>
      <c r="J21" s="115"/>
    </row>
    <row r="22" spans="1:10" x14ac:dyDescent="0.2">
      <c r="A22" s="106">
        <v>200112</v>
      </c>
      <c r="B22" s="105">
        <v>50660056</v>
      </c>
      <c r="C22" s="105">
        <v>52898492</v>
      </c>
      <c r="D22" s="105">
        <v>52898492</v>
      </c>
      <c r="E22" s="105">
        <v>60524773</v>
      </c>
      <c r="F22" s="105">
        <v>46946680</v>
      </c>
      <c r="G22" s="105">
        <v>46848069</v>
      </c>
      <c r="H22" s="105">
        <v>12036720</v>
      </c>
      <c r="I22" s="104">
        <v>0.77</v>
      </c>
      <c r="J22" s="115"/>
    </row>
    <row r="23" spans="1:10" x14ac:dyDescent="0.2">
      <c r="A23" s="109">
        <v>200201</v>
      </c>
      <c r="B23" s="108">
        <v>54936595</v>
      </c>
      <c r="C23" s="108">
        <v>57809101</v>
      </c>
      <c r="D23" s="108">
        <v>57809122</v>
      </c>
      <c r="E23" s="108">
        <v>52416547</v>
      </c>
      <c r="F23" s="108">
        <v>49840574</v>
      </c>
      <c r="G23" s="108">
        <v>46639140</v>
      </c>
      <c r="H23" s="108">
        <v>12167019</v>
      </c>
      <c r="I23" s="107">
        <v>0.89</v>
      </c>
      <c r="J23" s="115"/>
    </row>
    <row r="24" spans="1:10" x14ac:dyDescent="0.2">
      <c r="A24" s="106">
        <v>200202</v>
      </c>
      <c r="B24" s="105">
        <v>42760662</v>
      </c>
      <c r="C24" s="105">
        <v>44790826</v>
      </c>
      <c r="D24" s="105">
        <v>44752141</v>
      </c>
      <c r="E24" s="105">
        <v>47630027</v>
      </c>
      <c r="F24" s="105">
        <v>40469445</v>
      </c>
      <c r="G24" s="105">
        <v>36042977</v>
      </c>
      <c r="H24" s="105">
        <v>10787748</v>
      </c>
      <c r="I24" s="104">
        <v>0.76</v>
      </c>
      <c r="J24" s="115"/>
    </row>
    <row r="25" spans="1:10" x14ac:dyDescent="0.2">
      <c r="A25" s="109">
        <v>200203</v>
      </c>
      <c r="B25" s="108">
        <v>45138533</v>
      </c>
      <c r="C25" s="108">
        <v>47107950</v>
      </c>
      <c r="D25" s="108">
        <v>47107950</v>
      </c>
      <c r="E25" s="108">
        <v>53214940</v>
      </c>
      <c r="F25" s="108">
        <v>31961843</v>
      </c>
      <c r="G25" s="108">
        <v>39236947</v>
      </c>
      <c r="H25" s="108">
        <v>11879721</v>
      </c>
      <c r="I25" s="107">
        <v>0.74</v>
      </c>
      <c r="J25" s="115"/>
    </row>
    <row r="26" spans="1:10" x14ac:dyDescent="0.2">
      <c r="A26" s="106">
        <v>200204</v>
      </c>
      <c r="B26" s="105">
        <v>51681318</v>
      </c>
      <c r="C26" s="105">
        <v>53581870</v>
      </c>
      <c r="D26" s="105">
        <v>53581870</v>
      </c>
      <c r="E26" s="105">
        <v>54854918</v>
      </c>
      <c r="F26" s="105">
        <v>44685658</v>
      </c>
      <c r="G26" s="105">
        <v>38906050</v>
      </c>
      <c r="H26" s="105">
        <v>11535863</v>
      </c>
      <c r="I26" s="104">
        <v>0.71</v>
      </c>
      <c r="J26" s="115"/>
    </row>
    <row r="27" spans="1:10" x14ac:dyDescent="0.2">
      <c r="A27" s="109">
        <v>200205</v>
      </c>
      <c r="B27" s="108">
        <v>52959242</v>
      </c>
      <c r="C27" s="108">
        <v>55154512</v>
      </c>
      <c r="D27" s="108">
        <v>55155072</v>
      </c>
      <c r="E27" s="108">
        <v>53636697</v>
      </c>
      <c r="F27" s="108">
        <v>44363550</v>
      </c>
      <c r="G27" s="108">
        <v>39550465</v>
      </c>
      <c r="H27" s="108">
        <v>12052609</v>
      </c>
      <c r="I27" s="107">
        <v>0.74</v>
      </c>
      <c r="J27" s="115"/>
    </row>
    <row r="28" spans="1:10" x14ac:dyDescent="0.2">
      <c r="A28" s="106">
        <v>200206</v>
      </c>
      <c r="B28" s="105">
        <v>46853576</v>
      </c>
      <c r="C28" s="105">
        <v>49163973</v>
      </c>
      <c r="D28" s="105">
        <v>49163973</v>
      </c>
      <c r="E28" s="105">
        <v>50097758</v>
      </c>
      <c r="F28" s="105">
        <v>42248165</v>
      </c>
      <c r="G28" s="105">
        <v>38490450</v>
      </c>
      <c r="H28" s="105">
        <v>11631960</v>
      </c>
      <c r="I28" s="104">
        <v>0.77</v>
      </c>
      <c r="J28" s="115"/>
    </row>
    <row r="29" spans="1:10" x14ac:dyDescent="0.2">
      <c r="A29" s="109">
        <v>200207</v>
      </c>
      <c r="B29" s="108">
        <v>51443898</v>
      </c>
      <c r="C29" s="108">
        <v>53287822</v>
      </c>
      <c r="D29" s="108">
        <v>53287822</v>
      </c>
      <c r="E29" s="108">
        <v>52662919</v>
      </c>
      <c r="F29" s="108">
        <v>44262607</v>
      </c>
      <c r="G29" s="108">
        <v>38812399</v>
      </c>
      <c r="H29" s="108">
        <v>11811142</v>
      </c>
      <c r="I29" s="107">
        <v>0.74</v>
      </c>
      <c r="J29" s="115"/>
    </row>
    <row r="30" spans="1:10" x14ac:dyDescent="0.2">
      <c r="A30" s="106">
        <v>200208</v>
      </c>
      <c r="B30" s="105">
        <v>56899196</v>
      </c>
      <c r="C30" s="105">
        <v>59352072</v>
      </c>
      <c r="D30" s="105">
        <v>59352072</v>
      </c>
      <c r="E30" s="105">
        <v>52292605</v>
      </c>
      <c r="F30" s="105">
        <v>40225827</v>
      </c>
      <c r="G30" s="105">
        <v>35589583</v>
      </c>
      <c r="H30" s="105">
        <v>10586029</v>
      </c>
      <c r="I30" s="104">
        <v>0.68</v>
      </c>
      <c r="J30" s="115"/>
    </row>
    <row r="31" spans="1:10" x14ac:dyDescent="0.2">
      <c r="A31" s="109">
        <v>200209</v>
      </c>
      <c r="B31" s="108">
        <v>45369097</v>
      </c>
      <c r="C31" s="108">
        <v>47355496</v>
      </c>
      <c r="D31" s="108">
        <v>47355496</v>
      </c>
      <c r="E31" s="108">
        <v>50560082</v>
      </c>
      <c r="F31" s="108">
        <v>43613827</v>
      </c>
      <c r="G31" s="108">
        <v>39472824</v>
      </c>
      <c r="H31" s="108">
        <v>10164207</v>
      </c>
      <c r="I31" s="107">
        <v>0.78</v>
      </c>
      <c r="J31" s="115"/>
    </row>
    <row r="32" spans="1:10" x14ac:dyDescent="0.2">
      <c r="A32" s="106">
        <v>200210</v>
      </c>
      <c r="B32" s="105">
        <v>48446058</v>
      </c>
      <c r="C32" s="105">
        <v>50518442</v>
      </c>
      <c r="D32" s="105">
        <v>50518442</v>
      </c>
      <c r="E32" s="105">
        <v>51237473</v>
      </c>
      <c r="F32" s="105">
        <v>45964252</v>
      </c>
      <c r="G32" s="105">
        <v>37301253</v>
      </c>
      <c r="H32" s="105">
        <v>10009518</v>
      </c>
      <c r="I32" s="104">
        <v>0.73</v>
      </c>
      <c r="J32" s="115"/>
    </row>
    <row r="33" spans="1:10" x14ac:dyDescent="0.2">
      <c r="A33" s="109">
        <v>200211</v>
      </c>
      <c r="B33" s="108">
        <v>42987770</v>
      </c>
      <c r="C33" s="108">
        <v>44965384</v>
      </c>
      <c r="D33" s="108">
        <v>44965384</v>
      </c>
      <c r="E33" s="108">
        <v>50725195</v>
      </c>
      <c r="F33" s="108">
        <v>39219244</v>
      </c>
      <c r="G33" s="108">
        <v>35171286</v>
      </c>
      <c r="H33" s="108">
        <v>9616525</v>
      </c>
      <c r="I33" s="107">
        <v>0.69</v>
      </c>
      <c r="J33" s="115"/>
    </row>
    <row r="34" spans="1:10" x14ac:dyDescent="0.2">
      <c r="A34" s="106">
        <v>200212</v>
      </c>
      <c r="B34" s="105">
        <v>43505623</v>
      </c>
      <c r="C34" s="105">
        <v>45380261</v>
      </c>
      <c r="D34" s="105">
        <v>45380261</v>
      </c>
      <c r="E34" s="105">
        <v>65262524</v>
      </c>
      <c r="F34" s="105">
        <v>110483374</v>
      </c>
      <c r="G34" s="105">
        <v>102482184</v>
      </c>
      <c r="H34" s="105">
        <v>10549301</v>
      </c>
      <c r="I34" s="104">
        <v>1.57</v>
      </c>
      <c r="J34" s="115"/>
    </row>
    <row r="35" spans="1:10" x14ac:dyDescent="0.2">
      <c r="A35" s="109">
        <v>200301</v>
      </c>
      <c r="B35" s="108">
        <v>47781950</v>
      </c>
      <c r="C35" s="108">
        <v>49298900</v>
      </c>
      <c r="D35" s="108">
        <v>49258307</v>
      </c>
      <c r="E35" s="108">
        <v>51642042</v>
      </c>
      <c r="F35" s="108">
        <v>41924023</v>
      </c>
      <c r="G35" s="108">
        <v>35408597</v>
      </c>
      <c r="H35" s="108">
        <v>10879112</v>
      </c>
      <c r="I35" s="107">
        <v>0.69</v>
      </c>
      <c r="J35" s="115"/>
    </row>
    <row r="36" spans="1:10" x14ac:dyDescent="0.2">
      <c r="A36" s="106">
        <v>200302</v>
      </c>
      <c r="B36" s="105">
        <v>43275268</v>
      </c>
      <c r="C36" s="105">
        <v>44801028</v>
      </c>
      <c r="D36" s="105">
        <v>44801028</v>
      </c>
      <c r="E36" s="105">
        <v>45988772</v>
      </c>
      <c r="F36" s="105">
        <v>43443697</v>
      </c>
      <c r="G36" s="105">
        <v>37946666</v>
      </c>
      <c r="H36" s="105">
        <v>9883050</v>
      </c>
      <c r="I36" s="104">
        <v>0.83</v>
      </c>
      <c r="J36" s="115"/>
    </row>
    <row r="37" spans="1:10" x14ac:dyDescent="0.2">
      <c r="A37" s="109">
        <v>200303</v>
      </c>
      <c r="B37" s="108">
        <v>45358952</v>
      </c>
      <c r="C37" s="108">
        <v>47271163</v>
      </c>
      <c r="D37" s="108">
        <v>47271163</v>
      </c>
      <c r="E37" s="108">
        <v>53938795</v>
      </c>
      <c r="F37" s="108">
        <v>40088614</v>
      </c>
      <c r="G37" s="108">
        <v>38108680</v>
      </c>
      <c r="H37" s="108">
        <v>11150277</v>
      </c>
      <c r="I37" s="107">
        <v>0.71</v>
      </c>
      <c r="J37" s="115"/>
    </row>
    <row r="38" spans="1:10" x14ac:dyDescent="0.2">
      <c r="A38" s="106">
        <v>200304</v>
      </c>
      <c r="B38" s="105">
        <v>55773390</v>
      </c>
      <c r="C38" s="105">
        <v>57199705</v>
      </c>
      <c r="D38" s="105">
        <v>57199705</v>
      </c>
      <c r="E38" s="105">
        <v>46437239</v>
      </c>
      <c r="F38" s="105">
        <v>39611038</v>
      </c>
      <c r="G38" s="105">
        <v>35748010</v>
      </c>
      <c r="H38" s="105">
        <v>9883801</v>
      </c>
      <c r="I38" s="104">
        <v>0.77</v>
      </c>
      <c r="J38" s="115"/>
    </row>
    <row r="39" spans="1:10" x14ac:dyDescent="0.2">
      <c r="A39" s="109">
        <v>200305</v>
      </c>
      <c r="B39" s="108">
        <v>59920840</v>
      </c>
      <c r="C39" s="108">
        <v>61383136</v>
      </c>
      <c r="D39" s="108">
        <v>61383136</v>
      </c>
      <c r="E39" s="108">
        <v>51758469</v>
      </c>
      <c r="F39" s="108">
        <v>43828010</v>
      </c>
      <c r="G39" s="108">
        <v>41241975</v>
      </c>
      <c r="H39" s="108">
        <v>10947185</v>
      </c>
      <c r="I39" s="107">
        <v>0.8</v>
      </c>
      <c r="J39" s="115"/>
    </row>
    <row r="40" spans="1:10" x14ac:dyDescent="0.2">
      <c r="A40" s="106">
        <v>200306</v>
      </c>
      <c r="B40" s="105">
        <v>57215926</v>
      </c>
      <c r="C40" s="105">
        <v>58313593</v>
      </c>
      <c r="D40" s="105">
        <v>58313593</v>
      </c>
      <c r="E40" s="105">
        <v>50898761</v>
      </c>
      <c r="F40" s="105">
        <v>39775694</v>
      </c>
      <c r="G40" s="105">
        <v>34011187</v>
      </c>
      <c r="H40" s="105">
        <v>10801756</v>
      </c>
      <c r="I40" s="104">
        <v>0.67</v>
      </c>
      <c r="J40" s="115"/>
    </row>
    <row r="41" spans="1:10" x14ac:dyDescent="0.2">
      <c r="A41" s="109">
        <v>200307</v>
      </c>
      <c r="B41" s="108">
        <v>60715013</v>
      </c>
      <c r="C41" s="108">
        <v>62136140</v>
      </c>
      <c r="D41" s="108">
        <v>62136140</v>
      </c>
      <c r="E41" s="108">
        <v>53325378</v>
      </c>
      <c r="F41" s="108">
        <v>45898784</v>
      </c>
      <c r="G41" s="108">
        <v>40864492</v>
      </c>
      <c r="H41" s="108">
        <v>11249832</v>
      </c>
      <c r="I41" s="107">
        <v>0.77</v>
      </c>
      <c r="J41" s="115"/>
    </row>
    <row r="42" spans="1:10" x14ac:dyDescent="0.2">
      <c r="A42" s="106">
        <v>200308</v>
      </c>
      <c r="B42" s="105">
        <v>60796611</v>
      </c>
      <c r="C42" s="105">
        <v>62130585</v>
      </c>
      <c r="D42" s="105">
        <v>62130585</v>
      </c>
      <c r="E42" s="105">
        <v>53753248</v>
      </c>
      <c r="F42" s="105">
        <v>41532488</v>
      </c>
      <c r="G42" s="105">
        <v>38010623</v>
      </c>
      <c r="H42" s="105">
        <v>11387143</v>
      </c>
      <c r="I42" s="104">
        <v>0.71</v>
      </c>
      <c r="J42" s="115"/>
    </row>
    <row r="43" spans="1:10" x14ac:dyDescent="0.2">
      <c r="A43" s="109">
        <v>200309</v>
      </c>
      <c r="B43" s="108">
        <v>53097140</v>
      </c>
      <c r="C43" s="108">
        <v>54689861</v>
      </c>
      <c r="D43" s="108">
        <v>54689861</v>
      </c>
      <c r="E43" s="108">
        <v>52699007</v>
      </c>
      <c r="F43" s="108">
        <v>42439483</v>
      </c>
      <c r="G43" s="108">
        <v>38720976</v>
      </c>
      <c r="H43" s="108">
        <v>11209077</v>
      </c>
      <c r="I43" s="107">
        <v>0.73</v>
      </c>
      <c r="J43" s="115"/>
    </row>
    <row r="44" spans="1:10" x14ac:dyDescent="0.2">
      <c r="A44" s="106">
        <v>200310</v>
      </c>
      <c r="B44" s="105">
        <v>57081481</v>
      </c>
      <c r="C44" s="105">
        <v>58626100</v>
      </c>
      <c r="D44" s="105">
        <v>58626100</v>
      </c>
      <c r="E44" s="105">
        <v>54682706</v>
      </c>
      <c r="F44" s="105">
        <v>40033061</v>
      </c>
      <c r="G44" s="105">
        <v>36321343</v>
      </c>
      <c r="H44" s="105">
        <v>11686926</v>
      </c>
      <c r="I44" s="104">
        <v>0.66</v>
      </c>
      <c r="J44" s="115"/>
    </row>
    <row r="45" spans="1:10" x14ac:dyDescent="0.2">
      <c r="A45" s="109">
        <v>200311</v>
      </c>
      <c r="B45" s="108">
        <v>45180124</v>
      </c>
      <c r="C45" s="108">
        <v>46331439</v>
      </c>
      <c r="D45" s="108">
        <v>46329958</v>
      </c>
      <c r="E45" s="108">
        <v>53087745</v>
      </c>
      <c r="F45" s="108">
        <v>42388073</v>
      </c>
      <c r="G45" s="108">
        <v>37791999</v>
      </c>
      <c r="H45" s="108">
        <v>11377832</v>
      </c>
      <c r="I45" s="107">
        <v>0.71</v>
      </c>
      <c r="J45" s="115"/>
    </row>
    <row r="46" spans="1:10" x14ac:dyDescent="0.2">
      <c r="A46" s="106">
        <v>200312</v>
      </c>
      <c r="B46" s="105">
        <v>54242155</v>
      </c>
      <c r="C46" s="105">
        <v>55662331</v>
      </c>
      <c r="D46" s="105">
        <v>55662331</v>
      </c>
      <c r="E46" s="105">
        <v>55326639</v>
      </c>
      <c r="F46" s="105">
        <v>54198725</v>
      </c>
      <c r="G46" s="105">
        <v>51361072</v>
      </c>
      <c r="H46" s="105">
        <v>12067791</v>
      </c>
      <c r="I46" s="104">
        <v>0.93</v>
      </c>
      <c r="J46" s="115"/>
    </row>
    <row r="47" spans="1:10" x14ac:dyDescent="0.2">
      <c r="A47" s="109">
        <v>200401</v>
      </c>
      <c r="B47" s="108">
        <v>50413841</v>
      </c>
      <c r="C47" s="108">
        <v>52319238</v>
      </c>
      <c r="D47" s="108">
        <v>52319238</v>
      </c>
      <c r="E47" s="108">
        <v>56158581</v>
      </c>
      <c r="F47" s="108">
        <v>45384657</v>
      </c>
      <c r="G47" s="108">
        <v>42996872</v>
      </c>
      <c r="H47" s="108">
        <v>12008669</v>
      </c>
      <c r="I47" s="107">
        <v>0.77</v>
      </c>
      <c r="J47" s="115"/>
    </row>
    <row r="48" spans="1:10" x14ac:dyDescent="0.2">
      <c r="A48" s="106">
        <v>200402</v>
      </c>
      <c r="B48" s="105">
        <v>46860834</v>
      </c>
      <c r="C48" s="105">
        <v>47976602</v>
      </c>
      <c r="D48" s="105">
        <v>47976602</v>
      </c>
      <c r="E48" s="105">
        <v>52627453</v>
      </c>
      <c r="F48" s="105">
        <v>30750486</v>
      </c>
      <c r="G48" s="105">
        <v>28333621</v>
      </c>
      <c r="H48" s="105">
        <v>11215284</v>
      </c>
      <c r="I48" s="104">
        <v>0.54</v>
      </c>
      <c r="J48" s="115"/>
    </row>
    <row r="49" spans="1:10" x14ac:dyDescent="0.2">
      <c r="A49" s="109">
        <v>200403</v>
      </c>
      <c r="B49" s="108">
        <v>69317108</v>
      </c>
      <c r="C49" s="108">
        <v>70987906</v>
      </c>
      <c r="D49" s="108">
        <v>70948420</v>
      </c>
      <c r="E49" s="108">
        <v>58058474</v>
      </c>
      <c r="F49" s="108">
        <v>51385837</v>
      </c>
      <c r="G49" s="108">
        <v>48134575</v>
      </c>
      <c r="H49" s="108">
        <v>12469057</v>
      </c>
      <c r="I49" s="107">
        <v>0.83</v>
      </c>
      <c r="J49" s="115"/>
    </row>
    <row r="50" spans="1:10" x14ac:dyDescent="0.2">
      <c r="A50" s="106">
        <v>200404</v>
      </c>
      <c r="B50" s="105">
        <v>64555302</v>
      </c>
      <c r="C50" s="105">
        <v>66428881</v>
      </c>
      <c r="D50" s="105">
        <v>66428881</v>
      </c>
      <c r="E50" s="105">
        <v>57087275</v>
      </c>
      <c r="F50" s="105">
        <v>48652499</v>
      </c>
      <c r="G50" s="105">
        <v>46556459</v>
      </c>
      <c r="H50" s="105">
        <v>12137435</v>
      </c>
      <c r="I50" s="104">
        <v>0.82</v>
      </c>
      <c r="J50" s="115"/>
    </row>
    <row r="51" spans="1:10" x14ac:dyDescent="0.2">
      <c r="A51" s="109">
        <v>200405</v>
      </c>
      <c r="B51" s="108">
        <v>69685014</v>
      </c>
      <c r="C51" s="108">
        <v>71757930</v>
      </c>
      <c r="D51" s="108">
        <v>71757930</v>
      </c>
      <c r="E51" s="108">
        <v>59891262</v>
      </c>
      <c r="F51" s="108">
        <v>49665796</v>
      </c>
      <c r="G51" s="108">
        <v>45549933</v>
      </c>
      <c r="H51" s="108">
        <v>12677811</v>
      </c>
      <c r="I51" s="107">
        <v>0.76</v>
      </c>
      <c r="J51" s="115"/>
    </row>
    <row r="52" spans="1:10" x14ac:dyDescent="0.2">
      <c r="A52" s="106">
        <v>200406</v>
      </c>
      <c r="B52" s="105">
        <v>65497871</v>
      </c>
      <c r="C52" s="105">
        <v>67881344</v>
      </c>
      <c r="D52" s="105">
        <v>67881344</v>
      </c>
      <c r="E52" s="105">
        <v>58997649</v>
      </c>
      <c r="F52" s="105">
        <v>46310191</v>
      </c>
      <c r="G52" s="105">
        <v>42317650</v>
      </c>
      <c r="H52" s="105">
        <v>12385386</v>
      </c>
      <c r="I52" s="104">
        <v>0.72</v>
      </c>
      <c r="J52" s="115"/>
    </row>
    <row r="53" spans="1:10" x14ac:dyDescent="0.2">
      <c r="A53" s="109">
        <v>200407</v>
      </c>
      <c r="B53" s="108">
        <v>68423333</v>
      </c>
      <c r="C53" s="108">
        <v>70672313</v>
      </c>
      <c r="D53" s="108">
        <v>70672313</v>
      </c>
      <c r="E53" s="108">
        <v>61877382</v>
      </c>
      <c r="F53" s="108">
        <v>42522526</v>
      </c>
      <c r="G53" s="108">
        <v>38678028</v>
      </c>
      <c r="H53" s="108">
        <v>12878130</v>
      </c>
      <c r="I53" s="107">
        <v>0.63</v>
      </c>
      <c r="J53" s="115"/>
    </row>
    <row r="54" spans="1:10" x14ac:dyDescent="0.2">
      <c r="A54" s="106">
        <v>200408</v>
      </c>
      <c r="B54" s="105">
        <v>80842039</v>
      </c>
      <c r="C54" s="105">
        <v>83590132</v>
      </c>
      <c r="D54" s="105">
        <v>83590132</v>
      </c>
      <c r="E54" s="105">
        <v>63091538</v>
      </c>
      <c r="F54" s="105">
        <v>44748934</v>
      </c>
      <c r="G54" s="105">
        <v>40797773</v>
      </c>
      <c r="H54" s="105">
        <v>13073038</v>
      </c>
      <c r="I54" s="104">
        <v>0.65</v>
      </c>
      <c r="J54" s="115"/>
    </row>
    <row r="55" spans="1:10" x14ac:dyDescent="0.2">
      <c r="A55" s="109">
        <v>200409</v>
      </c>
      <c r="B55" s="108">
        <v>66331155</v>
      </c>
      <c r="C55" s="108">
        <v>72274343</v>
      </c>
      <c r="D55" s="108">
        <v>72274343</v>
      </c>
      <c r="E55" s="108">
        <v>65058861</v>
      </c>
      <c r="F55" s="108">
        <v>45499707</v>
      </c>
      <c r="G55" s="108">
        <v>41080327</v>
      </c>
      <c r="H55" s="108">
        <v>13403186</v>
      </c>
      <c r="I55" s="107">
        <v>0.63</v>
      </c>
      <c r="J55" s="115"/>
    </row>
    <row r="56" spans="1:10" x14ac:dyDescent="0.2">
      <c r="A56" s="106">
        <v>200410</v>
      </c>
      <c r="B56" s="105">
        <v>60586687</v>
      </c>
      <c r="C56" s="105">
        <v>62879058</v>
      </c>
      <c r="D56" s="105">
        <v>62879058</v>
      </c>
      <c r="E56" s="105">
        <v>65214927</v>
      </c>
      <c r="F56" s="105">
        <v>49852509</v>
      </c>
      <c r="G56" s="105">
        <v>45319796</v>
      </c>
      <c r="H56" s="105">
        <v>13475699</v>
      </c>
      <c r="I56" s="104">
        <v>0.69</v>
      </c>
      <c r="J56" s="115"/>
    </row>
    <row r="57" spans="1:10" x14ac:dyDescent="0.2">
      <c r="A57" s="109">
        <v>200411</v>
      </c>
      <c r="B57" s="108">
        <v>61280368</v>
      </c>
      <c r="C57" s="108">
        <v>64271051</v>
      </c>
      <c r="D57" s="108">
        <v>64271051</v>
      </c>
      <c r="E57" s="108">
        <v>63986440</v>
      </c>
      <c r="F57" s="108">
        <v>50347841</v>
      </c>
      <c r="G57" s="108">
        <v>44404808</v>
      </c>
      <c r="H57" s="108">
        <v>13299237</v>
      </c>
      <c r="I57" s="107">
        <v>0.69</v>
      </c>
      <c r="J57" s="115"/>
    </row>
    <row r="58" spans="1:10" x14ac:dyDescent="0.2">
      <c r="A58" s="106">
        <v>200412</v>
      </c>
      <c r="B58" s="105">
        <v>70351947</v>
      </c>
      <c r="C58" s="105">
        <v>72905213</v>
      </c>
      <c r="D58" s="105">
        <v>72905213</v>
      </c>
      <c r="E58" s="105">
        <v>67732164</v>
      </c>
      <c r="F58" s="105">
        <v>53444289</v>
      </c>
      <c r="G58" s="105">
        <v>44338221</v>
      </c>
      <c r="H58" s="105">
        <v>13937573</v>
      </c>
      <c r="I58" s="104">
        <v>0.65</v>
      </c>
      <c r="J58" s="115"/>
    </row>
    <row r="59" spans="1:10" x14ac:dyDescent="0.2">
      <c r="A59" s="109">
        <v>200501</v>
      </c>
      <c r="B59" s="108">
        <v>58121737</v>
      </c>
      <c r="C59" s="108">
        <v>60947825</v>
      </c>
      <c r="D59" s="108">
        <v>60947825</v>
      </c>
      <c r="E59" s="108">
        <v>68270542</v>
      </c>
      <c r="F59" s="108">
        <v>61247269</v>
      </c>
      <c r="G59" s="108">
        <v>56598029</v>
      </c>
      <c r="H59" s="108">
        <v>14153287</v>
      </c>
      <c r="I59" s="107">
        <v>0.83</v>
      </c>
      <c r="J59" s="115"/>
    </row>
    <row r="60" spans="1:10" x14ac:dyDescent="0.2">
      <c r="A60" s="106">
        <v>200502</v>
      </c>
      <c r="B60" s="105">
        <v>60029332</v>
      </c>
      <c r="C60" s="105">
        <v>61828944</v>
      </c>
      <c r="D60" s="105">
        <v>61790372</v>
      </c>
      <c r="E60" s="105">
        <v>62135697</v>
      </c>
      <c r="F60" s="105">
        <v>50557966</v>
      </c>
      <c r="G60" s="105">
        <v>44950863</v>
      </c>
      <c r="H60" s="105">
        <v>12889548</v>
      </c>
      <c r="I60" s="104">
        <v>0.72</v>
      </c>
      <c r="J60" s="115"/>
    </row>
    <row r="61" spans="1:10" x14ac:dyDescent="0.2">
      <c r="A61" s="109">
        <v>200503</v>
      </c>
      <c r="B61" s="108">
        <v>83052809</v>
      </c>
      <c r="C61" s="108">
        <v>85579978</v>
      </c>
      <c r="D61" s="108">
        <v>85579978</v>
      </c>
      <c r="E61" s="108">
        <v>70513308</v>
      </c>
      <c r="F61" s="108">
        <v>62394139</v>
      </c>
      <c r="G61" s="108">
        <v>52732158</v>
      </c>
      <c r="H61" s="108">
        <v>14633389</v>
      </c>
      <c r="I61" s="107">
        <v>0.75</v>
      </c>
      <c r="J61" s="115"/>
    </row>
    <row r="62" spans="1:10" x14ac:dyDescent="0.2">
      <c r="A62" s="106">
        <v>200504</v>
      </c>
      <c r="B62" s="105">
        <v>73362631</v>
      </c>
      <c r="C62" s="105">
        <v>75861119</v>
      </c>
      <c r="D62" s="105">
        <v>75861119</v>
      </c>
      <c r="E62" s="105">
        <v>68553235</v>
      </c>
      <c r="F62" s="105">
        <v>54387150</v>
      </c>
      <c r="G62" s="105">
        <v>49345267</v>
      </c>
      <c r="H62" s="105">
        <v>14319137</v>
      </c>
      <c r="I62" s="104">
        <v>0.72</v>
      </c>
      <c r="J62" s="115"/>
    </row>
    <row r="63" spans="1:10" x14ac:dyDescent="0.2">
      <c r="A63" s="109">
        <v>200505</v>
      </c>
      <c r="B63" s="108">
        <v>85630643</v>
      </c>
      <c r="C63" s="108">
        <v>88813482</v>
      </c>
      <c r="D63" s="108">
        <v>88813482</v>
      </c>
      <c r="E63" s="108">
        <v>72540612</v>
      </c>
      <c r="F63" s="108">
        <v>49931638</v>
      </c>
      <c r="G63" s="108">
        <v>44139647</v>
      </c>
      <c r="H63" s="108">
        <v>15201293</v>
      </c>
      <c r="I63" s="107">
        <v>0.61</v>
      </c>
      <c r="J63" s="115"/>
    </row>
    <row r="64" spans="1:10" x14ac:dyDescent="0.2">
      <c r="A64" s="106">
        <v>200506</v>
      </c>
      <c r="B64" s="105">
        <v>77182724</v>
      </c>
      <c r="C64" s="105">
        <v>80001034</v>
      </c>
      <c r="D64" s="105">
        <v>80001034</v>
      </c>
      <c r="E64" s="105">
        <v>71181544</v>
      </c>
      <c r="F64" s="105">
        <v>48409269</v>
      </c>
      <c r="G64" s="105">
        <v>42856895</v>
      </c>
      <c r="H64" s="105">
        <v>14910411</v>
      </c>
      <c r="I64" s="104">
        <v>0.6</v>
      </c>
      <c r="J64" s="115"/>
    </row>
    <row r="65" spans="1:10" x14ac:dyDescent="0.2">
      <c r="A65" s="109">
        <v>200507</v>
      </c>
      <c r="B65" s="108">
        <v>70563585</v>
      </c>
      <c r="C65" s="108">
        <v>73400364</v>
      </c>
      <c r="D65" s="108">
        <v>73400364</v>
      </c>
      <c r="E65" s="108">
        <v>74077686</v>
      </c>
      <c r="F65" s="108">
        <v>52710470</v>
      </c>
      <c r="G65" s="108">
        <v>48466738</v>
      </c>
      <c r="H65" s="108">
        <v>15657879</v>
      </c>
      <c r="I65" s="107">
        <v>0.65</v>
      </c>
      <c r="J65" s="115"/>
    </row>
    <row r="66" spans="1:10" x14ac:dyDescent="0.2">
      <c r="A66" s="106">
        <v>200508</v>
      </c>
      <c r="B66" s="105">
        <v>101440760</v>
      </c>
      <c r="C66" s="105">
        <v>104062257</v>
      </c>
      <c r="D66" s="105">
        <v>104062257</v>
      </c>
      <c r="E66" s="105">
        <v>75710522</v>
      </c>
      <c r="F66" s="105">
        <v>62490120</v>
      </c>
      <c r="G66" s="105">
        <v>57573750</v>
      </c>
      <c r="H66" s="105">
        <v>16270981</v>
      </c>
      <c r="I66" s="104">
        <v>0.76</v>
      </c>
      <c r="J66" s="115"/>
    </row>
    <row r="67" spans="1:10" x14ac:dyDescent="0.2">
      <c r="A67" s="109">
        <v>200509</v>
      </c>
      <c r="B67" s="108">
        <v>84742254</v>
      </c>
      <c r="C67" s="108">
        <v>86905944</v>
      </c>
      <c r="D67" s="108">
        <v>86905944</v>
      </c>
      <c r="E67" s="108">
        <v>74263295</v>
      </c>
      <c r="F67" s="108">
        <v>54861886</v>
      </c>
      <c r="G67" s="108">
        <v>48403764</v>
      </c>
      <c r="H67" s="108">
        <v>16331970</v>
      </c>
      <c r="I67" s="107">
        <v>0.65</v>
      </c>
      <c r="J67" s="115"/>
    </row>
    <row r="68" spans="1:10" x14ac:dyDescent="0.2">
      <c r="A68" s="106">
        <v>200510</v>
      </c>
      <c r="B68" s="105">
        <v>76440477</v>
      </c>
      <c r="C68" s="105">
        <v>78316006</v>
      </c>
      <c r="D68" s="105">
        <v>78316006</v>
      </c>
      <c r="E68" s="105">
        <v>78327772</v>
      </c>
      <c r="F68" s="105">
        <v>51072565</v>
      </c>
      <c r="G68" s="105">
        <v>48593713</v>
      </c>
      <c r="H68" s="105">
        <v>16577641</v>
      </c>
      <c r="I68" s="104">
        <v>0.62</v>
      </c>
      <c r="J68" s="115"/>
    </row>
    <row r="69" spans="1:10" x14ac:dyDescent="0.2">
      <c r="A69" s="109">
        <v>200511</v>
      </c>
      <c r="B69" s="108">
        <v>85657677</v>
      </c>
      <c r="C69" s="108">
        <v>88141459</v>
      </c>
      <c r="D69" s="108">
        <v>88141459</v>
      </c>
      <c r="E69" s="108">
        <v>78110994</v>
      </c>
      <c r="F69" s="108">
        <v>53863079</v>
      </c>
      <c r="G69" s="108">
        <v>50327223</v>
      </c>
      <c r="H69" s="108">
        <v>16673663</v>
      </c>
      <c r="I69" s="107">
        <v>0.64</v>
      </c>
      <c r="J69" s="115"/>
    </row>
    <row r="70" spans="1:10" x14ac:dyDescent="0.2">
      <c r="A70" s="106">
        <v>200512</v>
      </c>
      <c r="B70" s="105">
        <v>81492813</v>
      </c>
      <c r="C70" s="105">
        <v>83977547</v>
      </c>
      <c r="D70" s="105">
        <v>83977547</v>
      </c>
      <c r="E70" s="105">
        <v>81561996</v>
      </c>
      <c r="F70" s="105">
        <v>50789192</v>
      </c>
      <c r="G70" s="105">
        <v>44640146</v>
      </c>
      <c r="H70" s="105">
        <v>17634650</v>
      </c>
      <c r="I70" s="104">
        <v>0.55000000000000004</v>
      </c>
      <c r="J70" s="115"/>
    </row>
    <row r="71" spans="1:10" x14ac:dyDescent="0.2">
      <c r="A71" s="109">
        <v>200601</v>
      </c>
      <c r="B71" s="108">
        <v>67888025</v>
      </c>
      <c r="C71" s="108">
        <v>107818746</v>
      </c>
      <c r="D71" s="108">
        <v>107818746</v>
      </c>
      <c r="E71" s="108">
        <v>83246584</v>
      </c>
      <c r="F71" s="108">
        <v>53463232</v>
      </c>
      <c r="G71" s="108">
        <v>52282968</v>
      </c>
      <c r="H71" s="108">
        <v>18007670</v>
      </c>
      <c r="I71" s="107">
        <v>0.63</v>
      </c>
      <c r="J71" s="115"/>
    </row>
    <row r="72" spans="1:10" x14ac:dyDescent="0.2">
      <c r="A72" s="106">
        <v>200602</v>
      </c>
      <c r="B72" s="105">
        <v>62025822</v>
      </c>
      <c r="C72" s="105">
        <v>58234617</v>
      </c>
      <c r="D72" s="105">
        <v>58234617</v>
      </c>
      <c r="E72" s="105">
        <v>74053497</v>
      </c>
      <c r="F72" s="105">
        <v>48267242</v>
      </c>
      <c r="G72" s="105">
        <v>44876829</v>
      </c>
      <c r="H72" s="105">
        <v>16084045</v>
      </c>
      <c r="I72" s="104">
        <v>0.61</v>
      </c>
      <c r="J72" s="115"/>
    </row>
    <row r="73" spans="1:10" x14ac:dyDescent="0.2">
      <c r="A73" s="109">
        <v>200603</v>
      </c>
      <c r="B73" s="108">
        <v>92858358</v>
      </c>
      <c r="C73" s="108">
        <v>93776508</v>
      </c>
      <c r="D73" s="108">
        <v>93776508</v>
      </c>
      <c r="E73" s="108">
        <v>82759146</v>
      </c>
      <c r="F73" s="108">
        <v>54033724</v>
      </c>
      <c r="G73" s="108">
        <v>50652721</v>
      </c>
      <c r="H73" s="108">
        <v>17924887</v>
      </c>
      <c r="I73" s="107">
        <v>0.61</v>
      </c>
      <c r="J73" s="115"/>
    </row>
    <row r="74" spans="1:10" x14ac:dyDescent="0.2">
      <c r="A74" s="106">
        <v>200604</v>
      </c>
      <c r="B74" s="105">
        <v>78920214</v>
      </c>
      <c r="C74" s="105">
        <v>78843316</v>
      </c>
      <c r="D74" s="105">
        <v>78800686</v>
      </c>
      <c r="E74" s="105">
        <v>80531301</v>
      </c>
      <c r="F74" s="105">
        <v>54299481</v>
      </c>
      <c r="G74" s="105">
        <v>50845400</v>
      </c>
      <c r="H74" s="105">
        <v>17595539</v>
      </c>
      <c r="I74" s="104">
        <v>0.63</v>
      </c>
      <c r="J74" s="115"/>
    </row>
    <row r="75" spans="1:10" x14ac:dyDescent="0.2">
      <c r="A75" s="109">
        <v>200605</v>
      </c>
      <c r="B75" s="108">
        <v>97470983</v>
      </c>
      <c r="C75" s="108">
        <v>98611119</v>
      </c>
      <c r="D75" s="108">
        <v>98611119</v>
      </c>
      <c r="E75" s="108">
        <v>83723759</v>
      </c>
      <c r="F75" s="108">
        <v>56523173</v>
      </c>
      <c r="G75" s="108">
        <v>53155909</v>
      </c>
      <c r="H75" s="108">
        <v>18178968</v>
      </c>
      <c r="I75" s="107">
        <v>0.63</v>
      </c>
      <c r="J75" s="115"/>
    </row>
    <row r="76" spans="1:10" x14ac:dyDescent="0.2">
      <c r="A76" s="106">
        <v>200606</v>
      </c>
      <c r="B76" s="105">
        <v>82992805</v>
      </c>
      <c r="C76" s="105">
        <v>83313209</v>
      </c>
      <c r="D76" s="105">
        <v>83313209</v>
      </c>
      <c r="E76" s="105">
        <v>81569701</v>
      </c>
      <c r="F76" s="105">
        <v>54150665</v>
      </c>
      <c r="G76" s="105">
        <v>51449210</v>
      </c>
      <c r="H76" s="105">
        <v>17630726</v>
      </c>
      <c r="I76" s="104">
        <v>0.63</v>
      </c>
      <c r="J76" s="115"/>
    </row>
    <row r="77" spans="1:10" x14ac:dyDescent="0.2">
      <c r="A77" s="109">
        <v>200607</v>
      </c>
      <c r="B77" s="108">
        <v>86184427</v>
      </c>
      <c r="C77" s="108">
        <v>86438288</v>
      </c>
      <c r="D77" s="108">
        <v>86438288</v>
      </c>
      <c r="E77" s="108">
        <v>85092663</v>
      </c>
      <c r="F77" s="108">
        <v>60274248</v>
      </c>
      <c r="G77" s="108">
        <v>56462021</v>
      </c>
      <c r="H77" s="108">
        <v>18292231</v>
      </c>
      <c r="I77" s="107">
        <v>0.66</v>
      </c>
      <c r="J77" s="115"/>
    </row>
    <row r="78" spans="1:10" x14ac:dyDescent="0.2">
      <c r="A78" s="106">
        <v>200608</v>
      </c>
      <c r="B78" s="105">
        <v>104239190</v>
      </c>
      <c r="C78" s="105">
        <v>105736264</v>
      </c>
      <c r="D78" s="105">
        <v>105736264</v>
      </c>
      <c r="E78" s="105">
        <v>85807924</v>
      </c>
      <c r="F78" s="105">
        <v>58035425</v>
      </c>
      <c r="G78" s="105">
        <v>54170396</v>
      </c>
      <c r="H78" s="105">
        <v>18194982</v>
      </c>
      <c r="I78" s="104">
        <v>0.63</v>
      </c>
      <c r="J78" s="115"/>
    </row>
    <row r="79" spans="1:10" x14ac:dyDescent="0.2">
      <c r="A79" s="109">
        <v>200609</v>
      </c>
      <c r="B79" s="108">
        <v>75990889</v>
      </c>
      <c r="C79" s="108">
        <v>75601362</v>
      </c>
      <c r="D79" s="108">
        <v>75601362</v>
      </c>
      <c r="E79" s="108">
        <v>82361389</v>
      </c>
      <c r="F79" s="108">
        <v>53320479</v>
      </c>
      <c r="G79" s="108">
        <v>50582699</v>
      </c>
      <c r="H79" s="108">
        <v>17586967</v>
      </c>
      <c r="I79" s="107">
        <v>0.61</v>
      </c>
      <c r="J79" s="115"/>
    </row>
    <row r="80" spans="1:10" x14ac:dyDescent="0.2">
      <c r="A80" s="106">
        <v>200610</v>
      </c>
      <c r="B80" s="105">
        <v>77078249</v>
      </c>
      <c r="C80" s="105">
        <v>76639022</v>
      </c>
      <c r="D80" s="105">
        <v>76639022</v>
      </c>
      <c r="E80" s="105">
        <v>84240208</v>
      </c>
      <c r="F80" s="105">
        <v>49353373</v>
      </c>
      <c r="G80" s="105">
        <v>45532912</v>
      </c>
      <c r="H80" s="105">
        <v>17776825</v>
      </c>
      <c r="I80" s="104">
        <v>0.54</v>
      </c>
      <c r="J80" s="115"/>
    </row>
    <row r="81" spans="1:10" x14ac:dyDescent="0.2">
      <c r="A81" s="109">
        <v>200611</v>
      </c>
      <c r="B81" s="108">
        <v>75275511</v>
      </c>
      <c r="C81" s="108">
        <v>74849893</v>
      </c>
      <c r="D81" s="108">
        <v>74849893</v>
      </c>
      <c r="E81" s="108">
        <v>81035447</v>
      </c>
      <c r="F81" s="108">
        <v>54319066</v>
      </c>
      <c r="G81" s="108">
        <v>50041722</v>
      </c>
      <c r="H81" s="108">
        <v>17669736</v>
      </c>
      <c r="I81" s="107">
        <v>0.62</v>
      </c>
      <c r="J81" s="115"/>
    </row>
    <row r="82" spans="1:10" x14ac:dyDescent="0.2">
      <c r="A82" s="106">
        <v>200612</v>
      </c>
      <c r="B82" s="105">
        <v>79692794</v>
      </c>
      <c r="C82" s="105">
        <v>79470157</v>
      </c>
      <c r="D82" s="105">
        <v>79470157</v>
      </c>
      <c r="E82" s="105">
        <v>83092409</v>
      </c>
      <c r="F82" s="105">
        <v>40106510</v>
      </c>
      <c r="G82" s="105">
        <v>35933166</v>
      </c>
      <c r="H82" s="105">
        <v>17742725</v>
      </c>
      <c r="I82" s="104">
        <v>0.43</v>
      </c>
      <c r="J82" s="115"/>
    </row>
    <row r="83" spans="1:10" x14ac:dyDescent="0.2">
      <c r="A83" s="109">
        <v>200701</v>
      </c>
      <c r="B83" s="108">
        <v>69113678</v>
      </c>
      <c r="C83" s="108">
        <v>68032154</v>
      </c>
      <c r="D83" s="108">
        <v>68032154</v>
      </c>
      <c r="E83" s="108">
        <v>83835503</v>
      </c>
      <c r="F83" s="108">
        <v>56635336</v>
      </c>
      <c r="G83" s="108">
        <v>54077455</v>
      </c>
      <c r="H83" s="108">
        <v>18631507</v>
      </c>
      <c r="I83" s="107">
        <v>0.65</v>
      </c>
      <c r="J83" s="115"/>
    </row>
    <row r="84" spans="1:10" x14ac:dyDescent="0.2">
      <c r="A84" s="106">
        <v>200702</v>
      </c>
      <c r="B84" s="105">
        <v>68886959</v>
      </c>
      <c r="C84" s="105">
        <v>63276034</v>
      </c>
      <c r="D84" s="105">
        <v>63275249</v>
      </c>
      <c r="E84" s="105">
        <v>75373685</v>
      </c>
      <c r="F84" s="105">
        <v>48674504</v>
      </c>
      <c r="G84" s="105">
        <v>44600502</v>
      </c>
      <c r="H84" s="105">
        <v>16438729</v>
      </c>
      <c r="I84" s="104">
        <v>0.59</v>
      </c>
      <c r="J84" s="115"/>
    </row>
    <row r="85" spans="1:10" x14ac:dyDescent="0.2">
      <c r="A85" s="109">
        <v>200703</v>
      </c>
      <c r="B85" s="108">
        <v>86372527</v>
      </c>
      <c r="C85" s="108">
        <v>86513619</v>
      </c>
      <c r="D85" s="108">
        <v>86513619</v>
      </c>
      <c r="E85" s="108">
        <v>84121191</v>
      </c>
      <c r="F85" s="108">
        <v>61923419</v>
      </c>
      <c r="G85" s="108">
        <v>55837833</v>
      </c>
      <c r="H85" s="108">
        <v>18277202</v>
      </c>
      <c r="I85" s="107">
        <v>0.66</v>
      </c>
      <c r="J85" s="115"/>
    </row>
    <row r="86" spans="1:10" x14ac:dyDescent="0.2">
      <c r="A86" s="106">
        <v>200704</v>
      </c>
      <c r="B86" s="105">
        <v>81052087</v>
      </c>
      <c r="C86" s="105">
        <v>81043321</v>
      </c>
      <c r="D86" s="105">
        <v>81043321</v>
      </c>
      <c r="E86" s="105">
        <v>81072001</v>
      </c>
      <c r="F86" s="105">
        <v>53799069</v>
      </c>
      <c r="G86" s="105">
        <v>47717036</v>
      </c>
      <c r="H86" s="105">
        <v>17525785</v>
      </c>
      <c r="I86" s="104">
        <v>0.59</v>
      </c>
      <c r="J86" s="115"/>
    </row>
    <row r="87" spans="1:10" x14ac:dyDescent="0.2">
      <c r="A87" s="109">
        <v>200705</v>
      </c>
      <c r="B87" s="108">
        <v>89688312</v>
      </c>
      <c r="C87" s="108">
        <v>90084329</v>
      </c>
      <c r="D87" s="108">
        <v>90084329</v>
      </c>
      <c r="E87" s="108">
        <v>83385707</v>
      </c>
      <c r="F87" s="108">
        <v>59340543</v>
      </c>
      <c r="G87" s="108">
        <v>53515891</v>
      </c>
      <c r="H87" s="108">
        <v>18127938</v>
      </c>
      <c r="I87" s="107">
        <v>0.64</v>
      </c>
      <c r="J87" s="115"/>
    </row>
    <row r="88" spans="1:10" x14ac:dyDescent="0.2">
      <c r="A88" s="106">
        <v>200706</v>
      </c>
      <c r="B88" s="105">
        <v>63707270</v>
      </c>
      <c r="C88" s="105">
        <v>62764345</v>
      </c>
      <c r="D88" s="105">
        <v>62764345</v>
      </c>
      <c r="E88" s="105">
        <v>78863749</v>
      </c>
      <c r="F88" s="105">
        <v>53697660</v>
      </c>
      <c r="G88" s="105">
        <v>54971950</v>
      </c>
      <c r="H88" s="105">
        <v>26245521</v>
      </c>
      <c r="I88" s="104">
        <v>0.7</v>
      </c>
      <c r="J88" s="115"/>
    </row>
    <row r="89" spans="1:10" x14ac:dyDescent="0.2">
      <c r="A89" s="109">
        <v>200707</v>
      </c>
      <c r="B89" s="108">
        <v>64886033</v>
      </c>
      <c r="C89" s="108">
        <v>63976084</v>
      </c>
      <c r="D89" s="108">
        <v>63976084</v>
      </c>
      <c r="E89" s="108">
        <v>79663677</v>
      </c>
      <c r="F89" s="108">
        <v>52307099</v>
      </c>
      <c r="G89" s="108">
        <v>46145725</v>
      </c>
      <c r="H89" s="108">
        <v>18945366</v>
      </c>
      <c r="I89" s="107">
        <v>0.57999999999999996</v>
      </c>
      <c r="J89" s="115"/>
    </row>
    <row r="90" spans="1:10" x14ac:dyDescent="0.2">
      <c r="A90" s="106">
        <v>200708</v>
      </c>
      <c r="B90" s="105">
        <v>78974093</v>
      </c>
      <c r="C90" s="105">
        <v>79038831</v>
      </c>
      <c r="D90" s="105">
        <v>79038831</v>
      </c>
      <c r="E90" s="105">
        <v>78052262</v>
      </c>
      <c r="F90" s="105">
        <v>55161088</v>
      </c>
      <c r="G90" s="105">
        <v>49143381</v>
      </c>
      <c r="H90" s="105">
        <v>17358047</v>
      </c>
      <c r="I90" s="104">
        <v>0.63</v>
      </c>
      <c r="J90" s="115"/>
    </row>
    <row r="91" spans="1:10" x14ac:dyDescent="0.2">
      <c r="A91" s="109">
        <v>200709</v>
      </c>
      <c r="B91" s="108">
        <v>71738304</v>
      </c>
      <c r="C91" s="108">
        <v>71553048</v>
      </c>
      <c r="D91" s="108">
        <v>71553048</v>
      </c>
      <c r="E91" s="108">
        <v>74767622</v>
      </c>
      <c r="F91" s="108">
        <v>47411273</v>
      </c>
      <c r="G91" s="108">
        <v>42668410</v>
      </c>
      <c r="H91" s="108">
        <v>17936230</v>
      </c>
      <c r="I91" s="107">
        <v>0.56999999999999995</v>
      </c>
      <c r="J91" s="115"/>
    </row>
    <row r="92" spans="1:10" x14ac:dyDescent="0.2">
      <c r="A92" s="106">
        <v>200710</v>
      </c>
      <c r="B92" s="105">
        <v>88760627</v>
      </c>
      <c r="C92" s="105">
        <v>89418312</v>
      </c>
      <c r="D92" s="105">
        <v>89418312</v>
      </c>
      <c r="E92" s="105">
        <v>78258684</v>
      </c>
      <c r="F92" s="105">
        <v>57355695</v>
      </c>
      <c r="G92" s="105">
        <v>47781566</v>
      </c>
      <c r="H92" s="105">
        <v>18737169</v>
      </c>
      <c r="I92" s="104">
        <v>0.61</v>
      </c>
      <c r="J92" s="115"/>
    </row>
    <row r="93" spans="1:10" x14ac:dyDescent="0.2">
      <c r="A93" s="109">
        <v>200711</v>
      </c>
      <c r="B93" s="108">
        <v>82161280</v>
      </c>
      <c r="C93" s="108">
        <v>82522336</v>
      </c>
      <c r="D93" s="108">
        <v>82522336</v>
      </c>
      <c r="E93" s="108">
        <v>76449418</v>
      </c>
      <c r="F93" s="108">
        <v>54070602</v>
      </c>
      <c r="G93" s="108">
        <v>44955872</v>
      </c>
      <c r="H93" s="108">
        <v>18502903</v>
      </c>
      <c r="I93" s="107">
        <v>0.59</v>
      </c>
      <c r="J93" s="115"/>
    </row>
    <row r="94" spans="1:10" x14ac:dyDescent="0.2">
      <c r="A94" s="106">
        <v>200712</v>
      </c>
      <c r="B94" s="105">
        <v>85128896</v>
      </c>
      <c r="C94" s="105">
        <v>85478104</v>
      </c>
      <c r="D94" s="105">
        <v>85478104</v>
      </c>
      <c r="E94" s="105">
        <v>81814657</v>
      </c>
      <c r="F94" s="105">
        <v>47082221</v>
      </c>
      <c r="G94" s="105">
        <v>32919038</v>
      </c>
      <c r="H94" s="105">
        <v>19355284</v>
      </c>
      <c r="I94" s="104">
        <v>0.4</v>
      </c>
      <c r="J94" s="115"/>
    </row>
    <row r="95" spans="1:10" x14ac:dyDescent="0.2">
      <c r="A95" s="109">
        <v>200801</v>
      </c>
      <c r="B95" s="108">
        <v>91755227</v>
      </c>
      <c r="C95" s="108">
        <v>92401129</v>
      </c>
      <c r="D95" s="108">
        <v>92401129</v>
      </c>
      <c r="E95" s="108">
        <v>81472170</v>
      </c>
      <c r="F95" s="108">
        <v>60694580</v>
      </c>
      <c r="G95" s="108">
        <v>50447154</v>
      </c>
      <c r="H95" s="108">
        <v>19766193</v>
      </c>
      <c r="I95" s="107">
        <v>0.62</v>
      </c>
      <c r="J95" s="115"/>
    </row>
    <row r="96" spans="1:10" x14ac:dyDescent="0.2">
      <c r="A96" s="106">
        <v>200802</v>
      </c>
      <c r="B96" s="105">
        <v>80918917</v>
      </c>
      <c r="C96" s="105">
        <v>81189600</v>
      </c>
      <c r="D96" s="105">
        <v>81189600</v>
      </c>
      <c r="E96" s="105">
        <v>76669754</v>
      </c>
      <c r="F96" s="105">
        <v>56527686</v>
      </c>
      <c r="G96" s="105">
        <v>51255581</v>
      </c>
      <c r="H96" s="105">
        <v>19078077</v>
      </c>
      <c r="I96" s="104">
        <v>0.67</v>
      </c>
      <c r="J96" s="115"/>
    </row>
    <row r="97" spans="1:10" x14ac:dyDescent="0.2">
      <c r="A97" s="109">
        <v>200803</v>
      </c>
      <c r="B97" s="108">
        <v>89797899</v>
      </c>
      <c r="C97" s="108">
        <v>90219500</v>
      </c>
      <c r="D97" s="108">
        <v>90219500</v>
      </c>
      <c r="E97" s="108">
        <v>83081012</v>
      </c>
      <c r="F97" s="108">
        <v>61176648</v>
      </c>
      <c r="G97" s="108">
        <v>52268835</v>
      </c>
      <c r="H97" s="108">
        <v>20051280</v>
      </c>
      <c r="I97" s="107">
        <v>0.63</v>
      </c>
      <c r="J97" s="115"/>
    </row>
    <row r="98" spans="1:10" x14ac:dyDescent="0.2">
      <c r="A98" s="106">
        <v>200804</v>
      </c>
      <c r="B98" s="105">
        <v>92928816</v>
      </c>
      <c r="C98" s="105">
        <v>93675662</v>
      </c>
      <c r="D98" s="105">
        <v>93675662</v>
      </c>
      <c r="E98" s="105">
        <v>80955771</v>
      </c>
      <c r="F98" s="105">
        <v>60359412</v>
      </c>
      <c r="G98" s="105">
        <v>48576804</v>
      </c>
      <c r="H98" s="105">
        <v>19627918</v>
      </c>
      <c r="I98" s="104">
        <v>0.6</v>
      </c>
      <c r="J98" s="115"/>
    </row>
    <row r="99" spans="1:10" x14ac:dyDescent="0.2">
      <c r="A99" s="109">
        <v>200805</v>
      </c>
      <c r="B99" s="108">
        <v>97437468</v>
      </c>
      <c r="C99" s="108">
        <v>98237009</v>
      </c>
      <c r="D99" s="108">
        <v>98237009</v>
      </c>
      <c r="E99" s="108">
        <v>84522120</v>
      </c>
      <c r="F99" s="108">
        <v>62662260</v>
      </c>
      <c r="G99" s="108">
        <v>56793120</v>
      </c>
      <c r="H99" s="108">
        <v>20412212</v>
      </c>
      <c r="I99" s="107">
        <v>0.67</v>
      </c>
      <c r="J99" s="115"/>
    </row>
    <row r="100" spans="1:10" x14ac:dyDescent="0.2">
      <c r="A100" s="106">
        <v>200806</v>
      </c>
      <c r="B100" s="105">
        <v>95573746</v>
      </c>
      <c r="C100" s="105">
        <v>96306052</v>
      </c>
      <c r="D100" s="105">
        <v>96306052</v>
      </c>
      <c r="E100" s="105">
        <v>84097779</v>
      </c>
      <c r="F100" s="105">
        <v>61435707</v>
      </c>
      <c r="G100" s="105">
        <v>54009966</v>
      </c>
      <c r="H100" s="105">
        <v>18921717</v>
      </c>
      <c r="I100" s="104">
        <v>0.64</v>
      </c>
      <c r="J100" s="115"/>
    </row>
    <row r="101" spans="1:10" x14ac:dyDescent="0.2">
      <c r="A101" s="109">
        <v>200807</v>
      </c>
      <c r="B101" s="108">
        <v>90678022</v>
      </c>
      <c r="C101" s="108">
        <v>90809613</v>
      </c>
      <c r="D101" s="108">
        <v>90809613</v>
      </c>
      <c r="E101" s="108">
        <v>88564999</v>
      </c>
      <c r="F101" s="108">
        <v>66373813</v>
      </c>
      <c r="G101" s="108">
        <v>60872395</v>
      </c>
      <c r="H101" s="108">
        <v>20907191</v>
      </c>
      <c r="I101" s="107">
        <v>0.69</v>
      </c>
      <c r="J101" s="115"/>
    </row>
    <row r="102" spans="1:10" x14ac:dyDescent="0.2">
      <c r="A102" s="106">
        <v>200808</v>
      </c>
      <c r="B102" s="105">
        <v>85594946</v>
      </c>
      <c r="C102" s="105">
        <v>85340964</v>
      </c>
      <c r="D102" s="105">
        <v>85340964</v>
      </c>
      <c r="E102" s="105">
        <v>87516661</v>
      </c>
      <c r="F102" s="105">
        <v>62070849</v>
      </c>
      <c r="G102" s="105">
        <v>56390788</v>
      </c>
      <c r="H102" s="105">
        <v>20359850</v>
      </c>
      <c r="I102" s="104">
        <v>0.64</v>
      </c>
      <c r="J102" s="115"/>
    </row>
    <row r="103" spans="1:10" x14ac:dyDescent="0.2">
      <c r="A103" s="109">
        <v>200809</v>
      </c>
      <c r="B103" s="108">
        <v>80444012</v>
      </c>
      <c r="C103" s="108">
        <v>80037707</v>
      </c>
      <c r="D103" s="108">
        <v>80037707</v>
      </c>
      <c r="E103" s="108">
        <v>83980048</v>
      </c>
      <c r="F103" s="108">
        <v>67426209</v>
      </c>
      <c r="G103" s="108">
        <v>60756374</v>
      </c>
      <c r="H103" s="108">
        <v>20592645</v>
      </c>
      <c r="I103" s="107">
        <v>0.72</v>
      </c>
      <c r="J103" s="115"/>
    </row>
    <row r="104" spans="1:10" x14ac:dyDescent="0.2">
      <c r="A104" s="106">
        <v>200810</v>
      </c>
      <c r="B104" s="105">
        <v>88734567</v>
      </c>
      <c r="C104" s="105">
        <v>88657301</v>
      </c>
      <c r="D104" s="105">
        <v>88657301</v>
      </c>
      <c r="E104" s="105">
        <v>94046823</v>
      </c>
      <c r="F104" s="105">
        <v>66823957</v>
      </c>
      <c r="G104" s="105">
        <v>59084600</v>
      </c>
      <c r="H104" s="105">
        <v>21405831</v>
      </c>
      <c r="I104" s="104">
        <v>0.63</v>
      </c>
      <c r="J104" s="115"/>
    </row>
    <row r="105" spans="1:10" x14ac:dyDescent="0.2">
      <c r="A105" s="109">
        <v>200811</v>
      </c>
      <c r="B105" s="108">
        <v>76679458</v>
      </c>
      <c r="C105" s="108">
        <v>76055491</v>
      </c>
      <c r="D105" s="108">
        <v>76055491</v>
      </c>
      <c r="E105" s="108">
        <v>81437692</v>
      </c>
      <c r="F105" s="108">
        <v>60281043</v>
      </c>
      <c r="G105" s="108">
        <v>51685283</v>
      </c>
      <c r="H105" s="108">
        <v>20485656</v>
      </c>
      <c r="I105" s="107">
        <v>0.63</v>
      </c>
      <c r="J105" s="115"/>
    </row>
    <row r="106" spans="1:10" x14ac:dyDescent="0.2">
      <c r="A106" s="106">
        <v>200812</v>
      </c>
      <c r="B106" s="105">
        <v>104610630</v>
      </c>
      <c r="C106" s="105">
        <v>105493284</v>
      </c>
      <c r="D106" s="105">
        <v>105493284</v>
      </c>
      <c r="E106" s="105">
        <v>96667784</v>
      </c>
      <c r="F106" s="105">
        <v>60264515</v>
      </c>
      <c r="G106" s="105">
        <v>49751567</v>
      </c>
      <c r="H106" s="105">
        <v>21213708</v>
      </c>
      <c r="I106" s="104">
        <v>0.51</v>
      </c>
      <c r="J106" s="115"/>
    </row>
    <row r="107" spans="1:10" x14ac:dyDescent="0.2">
      <c r="A107" s="109">
        <v>200901</v>
      </c>
      <c r="B107" s="108">
        <v>88504464</v>
      </c>
      <c r="C107" s="108">
        <v>88503880</v>
      </c>
      <c r="D107" s="108">
        <v>88503880</v>
      </c>
      <c r="E107" s="108">
        <v>91064945</v>
      </c>
      <c r="F107" s="108">
        <v>64514542</v>
      </c>
      <c r="G107" s="108">
        <v>58030031</v>
      </c>
      <c r="H107" s="108">
        <v>21640066</v>
      </c>
      <c r="I107" s="107">
        <v>0.64</v>
      </c>
      <c r="J107" s="115"/>
    </row>
    <row r="108" spans="1:10" x14ac:dyDescent="0.2">
      <c r="A108" s="106">
        <v>200902</v>
      </c>
      <c r="B108" s="105">
        <v>86894399</v>
      </c>
      <c r="C108" s="105">
        <v>86894399</v>
      </c>
      <c r="D108" s="105">
        <v>86894399</v>
      </c>
      <c r="E108" s="105">
        <v>82585643</v>
      </c>
      <c r="F108" s="105">
        <v>59796680</v>
      </c>
      <c r="G108" s="105">
        <v>56199931</v>
      </c>
      <c r="H108" s="105">
        <v>19656197</v>
      </c>
      <c r="I108" s="104">
        <v>0.68</v>
      </c>
      <c r="J108" s="115"/>
    </row>
    <row r="109" spans="1:10" x14ac:dyDescent="0.2">
      <c r="A109" s="109">
        <v>200903</v>
      </c>
      <c r="B109" s="108">
        <v>99807136</v>
      </c>
      <c r="C109" s="108">
        <v>99807069</v>
      </c>
      <c r="D109" s="108">
        <v>99807069</v>
      </c>
      <c r="E109" s="108">
        <v>91530012</v>
      </c>
      <c r="F109" s="108">
        <v>62793510</v>
      </c>
      <c r="G109" s="108">
        <v>53781531</v>
      </c>
      <c r="H109" s="108">
        <v>21026263</v>
      </c>
      <c r="I109" s="107">
        <v>0.59</v>
      </c>
      <c r="J109" s="115"/>
    </row>
    <row r="110" spans="1:10" x14ac:dyDescent="0.2">
      <c r="A110" s="106">
        <v>200904</v>
      </c>
      <c r="B110" s="105">
        <v>105848101</v>
      </c>
      <c r="C110" s="105">
        <v>105848126</v>
      </c>
      <c r="D110" s="105">
        <v>105848126</v>
      </c>
      <c r="E110" s="105">
        <v>89477297</v>
      </c>
      <c r="F110" s="105">
        <v>63930735</v>
      </c>
      <c r="G110" s="105">
        <v>61133825</v>
      </c>
      <c r="H110" s="105">
        <v>20903917</v>
      </c>
      <c r="I110" s="104">
        <v>0.68</v>
      </c>
      <c r="J110" s="115"/>
    </row>
    <row r="111" spans="1:10" x14ac:dyDescent="0.2">
      <c r="A111" s="109">
        <v>200905</v>
      </c>
      <c r="B111" s="108">
        <v>111159908</v>
      </c>
      <c r="C111" s="108">
        <v>111159906</v>
      </c>
      <c r="D111" s="108">
        <v>111159906</v>
      </c>
      <c r="E111" s="108">
        <v>93470698</v>
      </c>
      <c r="F111" s="108">
        <v>60593995</v>
      </c>
      <c r="G111" s="108">
        <v>54087644</v>
      </c>
      <c r="H111" s="108">
        <v>21767563</v>
      </c>
      <c r="I111" s="107">
        <v>0.57999999999999996</v>
      </c>
      <c r="J111" s="115"/>
    </row>
    <row r="112" spans="1:10" x14ac:dyDescent="0.2">
      <c r="A112" s="106">
        <v>200906</v>
      </c>
      <c r="B112" s="105">
        <v>128028833</v>
      </c>
      <c r="C112" s="105">
        <v>128028787</v>
      </c>
      <c r="D112" s="105">
        <v>128028787</v>
      </c>
      <c r="E112" s="105">
        <v>93008268</v>
      </c>
      <c r="F112" s="105">
        <v>65402225</v>
      </c>
      <c r="G112" s="105">
        <v>62553570</v>
      </c>
      <c r="H112" s="105">
        <v>21849508</v>
      </c>
      <c r="I112" s="104">
        <v>0.67</v>
      </c>
      <c r="J112" s="115"/>
    </row>
    <row r="113" spans="1:10" x14ac:dyDescent="0.2">
      <c r="A113" s="109">
        <v>200907</v>
      </c>
      <c r="B113" s="108">
        <v>116036082</v>
      </c>
      <c r="C113" s="108">
        <v>116035083</v>
      </c>
      <c r="D113" s="108">
        <v>116035083</v>
      </c>
      <c r="E113" s="108">
        <v>97815773</v>
      </c>
      <c r="F113" s="108">
        <v>68575867</v>
      </c>
      <c r="G113" s="108">
        <v>61302802</v>
      </c>
      <c r="H113" s="108">
        <v>23111188</v>
      </c>
      <c r="I113" s="107">
        <v>0.63</v>
      </c>
      <c r="J113" s="115"/>
    </row>
    <row r="114" spans="1:10" x14ac:dyDescent="0.2">
      <c r="A114" s="106">
        <v>200908</v>
      </c>
      <c r="B114" s="105">
        <v>112246307</v>
      </c>
      <c r="C114" s="105">
        <v>112246184</v>
      </c>
      <c r="D114" s="105">
        <v>112246184</v>
      </c>
      <c r="E114" s="105">
        <v>100885989</v>
      </c>
      <c r="F114" s="105">
        <v>66775654</v>
      </c>
      <c r="G114" s="105">
        <v>61111137</v>
      </c>
      <c r="H114" s="105">
        <v>22779226</v>
      </c>
      <c r="I114" s="104">
        <v>0.61</v>
      </c>
      <c r="J114" s="115"/>
    </row>
    <row r="115" spans="1:10" x14ac:dyDescent="0.2">
      <c r="A115" s="109">
        <v>200909</v>
      </c>
      <c r="B115" s="108">
        <v>105513797</v>
      </c>
      <c r="C115" s="108">
        <v>105513778</v>
      </c>
      <c r="D115" s="108">
        <v>105513778</v>
      </c>
      <c r="E115" s="108">
        <v>99459700</v>
      </c>
      <c r="F115" s="108">
        <v>71683457</v>
      </c>
      <c r="G115" s="108">
        <v>69120924</v>
      </c>
      <c r="H115" s="108">
        <v>23135672</v>
      </c>
      <c r="I115" s="107">
        <v>0.69</v>
      </c>
      <c r="J115" s="115"/>
    </row>
    <row r="116" spans="1:10" x14ac:dyDescent="0.2">
      <c r="A116" s="106">
        <v>200910</v>
      </c>
      <c r="B116" s="105">
        <v>116429794</v>
      </c>
      <c r="C116" s="105">
        <v>116429829</v>
      </c>
      <c r="D116" s="105">
        <v>116429829</v>
      </c>
      <c r="E116" s="105">
        <v>106301850</v>
      </c>
      <c r="F116" s="105">
        <v>68180612</v>
      </c>
      <c r="G116" s="105">
        <v>60388414</v>
      </c>
      <c r="H116" s="105">
        <v>24977098</v>
      </c>
      <c r="I116" s="104">
        <v>0.56999999999999995</v>
      </c>
      <c r="J116" s="115"/>
    </row>
    <row r="117" spans="1:10" x14ac:dyDescent="0.2">
      <c r="A117" s="109">
        <v>200911</v>
      </c>
      <c r="B117" s="108">
        <v>107389338</v>
      </c>
      <c r="C117" s="108">
        <v>107389298</v>
      </c>
      <c r="D117" s="108">
        <v>107389298</v>
      </c>
      <c r="E117" s="108">
        <v>103785903</v>
      </c>
      <c r="F117" s="108">
        <v>68079682</v>
      </c>
      <c r="G117" s="108">
        <v>57032289</v>
      </c>
      <c r="H117" s="108">
        <v>25273586</v>
      </c>
      <c r="I117" s="107">
        <v>0.55000000000000004</v>
      </c>
      <c r="J117" s="115"/>
    </row>
    <row r="118" spans="1:10" x14ac:dyDescent="0.2">
      <c r="A118" s="106">
        <v>200912</v>
      </c>
      <c r="B118" s="105">
        <v>131471873</v>
      </c>
      <c r="C118" s="105">
        <v>131470499</v>
      </c>
      <c r="D118" s="105">
        <v>131470499</v>
      </c>
      <c r="E118" s="105">
        <v>111205652</v>
      </c>
      <c r="F118" s="105">
        <v>57065382</v>
      </c>
      <c r="G118" s="105">
        <v>47985071</v>
      </c>
      <c r="H118" s="105">
        <v>25476626</v>
      </c>
      <c r="I118" s="104">
        <v>0.43</v>
      </c>
      <c r="J118" s="115"/>
    </row>
    <row r="119" spans="1:10" x14ac:dyDescent="0.2">
      <c r="A119" s="109">
        <v>201001</v>
      </c>
      <c r="B119" s="108">
        <v>100666726</v>
      </c>
      <c r="C119" s="108">
        <v>100666257</v>
      </c>
      <c r="D119" s="108">
        <v>100666257</v>
      </c>
      <c r="E119" s="108">
        <v>105281431</v>
      </c>
      <c r="F119" s="108">
        <v>74260787</v>
      </c>
      <c r="G119" s="108">
        <v>71216077</v>
      </c>
      <c r="H119" s="108">
        <v>26572097</v>
      </c>
      <c r="I119" s="107">
        <v>0.68</v>
      </c>
      <c r="J119" s="115"/>
    </row>
    <row r="120" spans="1:10" x14ac:dyDescent="0.2">
      <c r="A120" s="106">
        <v>201002</v>
      </c>
      <c r="B120" s="105">
        <v>98243539</v>
      </c>
      <c r="C120" s="105">
        <v>98243556</v>
      </c>
      <c r="D120" s="105">
        <v>98243556</v>
      </c>
      <c r="E120" s="105">
        <v>102105816</v>
      </c>
      <c r="F120" s="105">
        <v>67753964</v>
      </c>
      <c r="G120" s="105">
        <v>68422191</v>
      </c>
      <c r="H120" s="105">
        <v>24539717</v>
      </c>
      <c r="I120" s="104">
        <v>0.67</v>
      </c>
      <c r="J120" s="115"/>
    </row>
    <row r="121" spans="1:10" x14ac:dyDescent="0.2">
      <c r="A121" s="109">
        <v>201003</v>
      </c>
      <c r="B121" s="108">
        <v>128190476</v>
      </c>
      <c r="C121" s="108">
        <v>128190467</v>
      </c>
      <c r="D121" s="108">
        <v>128190467</v>
      </c>
      <c r="E121" s="108">
        <v>121533063</v>
      </c>
      <c r="F121" s="108">
        <v>87440311</v>
      </c>
      <c r="G121" s="108">
        <v>79667787</v>
      </c>
      <c r="H121" s="108">
        <v>27476663</v>
      </c>
      <c r="I121" s="107">
        <v>0.66</v>
      </c>
      <c r="J121" s="115"/>
    </row>
    <row r="122" spans="1:10" x14ac:dyDescent="0.2">
      <c r="A122" s="106">
        <v>201004</v>
      </c>
      <c r="B122" s="105">
        <v>120240285</v>
      </c>
      <c r="C122" s="105">
        <v>120240285</v>
      </c>
      <c r="D122" s="105">
        <v>120240285</v>
      </c>
      <c r="E122" s="105">
        <v>113446524</v>
      </c>
      <c r="F122" s="105">
        <v>91392386</v>
      </c>
      <c r="G122" s="105">
        <v>74885565</v>
      </c>
      <c r="H122" s="105">
        <v>26955772</v>
      </c>
      <c r="I122" s="104">
        <v>0.66</v>
      </c>
      <c r="J122" s="115"/>
    </row>
    <row r="123" spans="1:10" x14ac:dyDescent="0.2">
      <c r="A123" s="109">
        <v>201005</v>
      </c>
      <c r="B123" s="108">
        <v>125563761</v>
      </c>
      <c r="C123" s="108">
        <v>125563761</v>
      </c>
      <c r="D123" s="108">
        <v>125563761</v>
      </c>
      <c r="E123" s="108">
        <v>118053648</v>
      </c>
      <c r="F123" s="108">
        <v>82418958</v>
      </c>
      <c r="G123" s="108">
        <v>66184759</v>
      </c>
      <c r="H123" s="108">
        <v>27878645</v>
      </c>
      <c r="I123" s="107">
        <v>0.56000000000000005</v>
      </c>
      <c r="J123" s="115"/>
    </row>
    <row r="124" spans="1:10" x14ac:dyDescent="0.2">
      <c r="A124" s="106">
        <v>201006</v>
      </c>
      <c r="B124" s="105">
        <v>143944209</v>
      </c>
      <c r="C124" s="105">
        <v>143947316</v>
      </c>
      <c r="D124" s="105">
        <v>143947316</v>
      </c>
      <c r="E124" s="105">
        <v>115922372</v>
      </c>
      <c r="F124" s="105">
        <v>75701038</v>
      </c>
      <c r="G124" s="105">
        <v>68222920</v>
      </c>
      <c r="H124" s="105">
        <v>27828343</v>
      </c>
      <c r="I124" s="104">
        <v>0.59</v>
      </c>
      <c r="J124" s="115"/>
    </row>
    <row r="125" spans="1:10" x14ac:dyDescent="0.2">
      <c r="A125" s="109">
        <v>201007</v>
      </c>
      <c r="B125" s="108">
        <v>161695707</v>
      </c>
      <c r="C125" s="108">
        <v>161695560</v>
      </c>
      <c r="D125" s="108">
        <v>161695560</v>
      </c>
      <c r="E125" s="108">
        <v>122469536</v>
      </c>
      <c r="F125" s="108">
        <v>85957634</v>
      </c>
      <c r="G125" s="108">
        <v>81596550</v>
      </c>
      <c r="H125" s="108">
        <v>29524752</v>
      </c>
      <c r="I125" s="107">
        <v>0.67</v>
      </c>
      <c r="J125" s="115"/>
    </row>
    <row r="126" spans="1:10" x14ac:dyDescent="0.2">
      <c r="A126" s="106">
        <v>201008</v>
      </c>
      <c r="B126" s="105">
        <v>172905421</v>
      </c>
      <c r="C126" s="105">
        <v>172909801</v>
      </c>
      <c r="D126" s="105">
        <v>172909801</v>
      </c>
      <c r="E126" s="105">
        <v>124782976</v>
      </c>
      <c r="F126" s="105">
        <v>87771731</v>
      </c>
      <c r="G126" s="105">
        <v>79510602</v>
      </c>
      <c r="H126" s="105">
        <v>30569803</v>
      </c>
      <c r="I126" s="104">
        <v>0.64</v>
      </c>
      <c r="J126" s="115"/>
    </row>
    <row r="127" spans="1:10" x14ac:dyDescent="0.2">
      <c r="A127" s="109">
        <v>201009</v>
      </c>
      <c r="B127" s="108">
        <v>149564560</v>
      </c>
      <c r="C127" s="108">
        <v>149564560</v>
      </c>
      <c r="D127" s="108">
        <v>149564560</v>
      </c>
      <c r="E127" s="108">
        <v>126049644</v>
      </c>
      <c r="F127" s="108">
        <v>89056462</v>
      </c>
      <c r="G127" s="108">
        <v>79548086</v>
      </c>
      <c r="H127" s="108">
        <v>30633376</v>
      </c>
      <c r="I127" s="107">
        <v>0.63</v>
      </c>
      <c r="J127" s="115"/>
    </row>
    <row r="128" spans="1:10" x14ac:dyDescent="0.2">
      <c r="A128" s="106">
        <v>201010</v>
      </c>
      <c r="B128" s="105">
        <v>137799705</v>
      </c>
      <c r="C128" s="105">
        <v>137799705</v>
      </c>
      <c r="D128" s="105">
        <v>137799705</v>
      </c>
      <c r="E128" s="105">
        <v>132509889</v>
      </c>
      <c r="F128" s="105">
        <v>90599086</v>
      </c>
      <c r="G128" s="105">
        <v>86804170</v>
      </c>
      <c r="H128" s="105">
        <v>32850362</v>
      </c>
      <c r="I128" s="104">
        <v>0.66</v>
      </c>
      <c r="J128" s="115"/>
    </row>
    <row r="129" spans="1:10" x14ac:dyDescent="0.2">
      <c r="A129" s="109">
        <v>201011</v>
      </c>
      <c r="B129" s="108">
        <v>128936950</v>
      </c>
      <c r="C129" s="108">
        <v>128936950</v>
      </c>
      <c r="D129" s="108">
        <v>128936950</v>
      </c>
      <c r="E129" s="108">
        <v>127737912</v>
      </c>
      <c r="F129" s="108">
        <v>94926618</v>
      </c>
      <c r="G129" s="108">
        <v>84596223</v>
      </c>
      <c r="H129" s="108">
        <v>32073979</v>
      </c>
      <c r="I129" s="107">
        <v>0.66</v>
      </c>
      <c r="J129" s="115"/>
    </row>
    <row r="130" spans="1:10" x14ac:dyDescent="0.2">
      <c r="A130" s="106">
        <v>201012</v>
      </c>
      <c r="B130" s="105">
        <v>155815281</v>
      </c>
      <c r="C130" s="105">
        <v>155815156</v>
      </c>
      <c r="D130" s="105">
        <v>155815156</v>
      </c>
      <c r="E130" s="105">
        <v>138582158</v>
      </c>
      <c r="F130" s="105">
        <v>89047606</v>
      </c>
      <c r="G130" s="105">
        <v>75699594</v>
      </c>
      <c r="H130" s="105">
        <v>33687123</v>
      </c>
      <c r="I130" s="104">
        <v>0.55000000000000004</v>
      </c>
      <c r="J130" s="115"/>
    </row>
    <row r="131" spans="1:10" x14ac:dyDescent="0.2">
      <c r="A131" s="109">
        <v>201101</v>
      </c>
      <c r="B131" s="108">
        <v>106671431</v>
      </c>
      <c r="C131" s="108">
        <v>106671431</v>
      </c>
      <c r="D131" s="108">
        <v>106671431</v>
      </c>
      <c r="E131" s="108">
        <v>121820199</v>
      </c>
      <c r="F131" s="108">
        <v>103712284</v>
      </c>
      <c r="G131" s="108">
        <v>98285738</v>
      </c>
      <c r="H131" s="108">
        <v>34061988</v>
      </c>
      <c r="I131" s="107">
        <v>0.81</v>
      </c>
      <c r="J131" s="115"/>
    </row>
    <row r="132" spans="1:10" x14ac:dyDescent="0.2">
      <c r="A132" s="106">
        <v>201102</v>
      </c>
      <c r="B132" s="105">
        <v>107426230</v>
      </c>
      <c r="C132" s="105">
        <v>107426230</v>
      </c>
      <c r="D132" s="105">
        <v>107426230</v>
      </c>
      <c r="E132" s="105">
        <v>126942466</v>
      </c>
      <c r="F132" s="105">
        <v>91272145</v>
      </c>
      <c r="G132" s="105">
        <v>77078049</v>
      </c>
      <c r="H132" s="105">
        <v>31342561</v>
      </c>
      <c r="I132" s="104">
        <v>0.61</v>
      </c>
      <c r="J132" s="115"/>
    </row>
    <row r="133" spans="1:10" x14ac:dyDescent="0.2">
      <c r="A133" s="109">
        <v>201103</v>
      </c>
      <c r="B133" s="108">
        <v>130879642</v>
      </c>
      <c r="C133" s="108">
        <v>130879642</v>
      </c>
      <c r="D133" s="108">
        <v>130879642</v>
      </c>
      <c r="E133" s="108">
        <v>150571460</v>
      </c>
      <c r="F133" s="108">
        <v>105222310</v>
      </c>
      <c r="G133" s="108">
        <v>95315595</v>
      </c>
      <c r="H133" s="108">
        <v>44207937</v>
      </c>
      <c r="I133" s="107">
        <v>0.63</v>
      </c>
      <c r="J133" s="115"/>
    </row>
    <row r="134" spans="1:10" x14ac:dyDescent="0.2">
      <c r="A134" s="106">
        <v>201104</v>
      </c>
      <c r="B134" s="105">
        <v>123442729</v>
      </c>
      <c r="C134" s="105">
        <v>123442729</v>
      </c>
      <c r="D134" s="105">
        <v>123442729</v>
      </c>
      <c r="E134" s="105">
        <v>126809115</v>
      </c>
      <c r="F134" s="105">
        <v>100089915</v>
      </c>
      <c r="G134" s="105">
        <v>88881775</v>
      </c>
      <c r="H134" s="105">
        <v>35701184</v>
      </c>
      <c r="I134" s="104">
        <v>0.7</v>
      </c>
      <c r="J134" s="115"/>
    </row>
    <row r="135" spans="1:10" x14ac:dyDescent="0.2">
      <c r="A135" s="109">
        <v>201105</v>
      </c>
      <c r="B135" s="108">
        <v>128713387</v>
      </c>
      <c r="C135" s="108">
        <v>128713387</v>
      </c>
      <c r="D135" s="108">
        <v>128713387</v>
      </c>
      <c r="E135" s="108">
        <v>138020496</v>
      </c>
      <c r="F135" s="108">
        <v>114474313</v>
      </c>
      <c r="G135" s="108">
        <v>106387639</v>
      </c>
      <c r="H135" s="108">
        <v>37487092</v>
      </c>
      <c r="I135" s="107">
        <v>0.77</v>
      </c>
      <c r="J135" s="115"/>
    </row>
    <row r="136" spans="1:10" x14ac:dyDescent="0.2">
      <c r="A136" s="106">
        <v>201106</v>
      </c>
      <c r="B136" s="105">
        <v>116866230</v>
      </c>
      <c r="C136" s="105">
        <v>116866230</v>
      </c>
      <c r="D136" s="105">
        <v>116866230</v>
      </c>
      <c r="E136" s="105">
        <v>133576868</v>
      </c>
      <c r="F136" s="105">
        <v>106581133</v>
      </c>
      <c r="G136" s="105">
        <v>83518894</v>
      </c>
      <c r="H136" s="105">
        <v>52336206</v>
      </c>
      <c r="I136" s="104">
        <v>0.63</v>
      </c>
      <c r="J136" s="115"/>
    </row>
    <row r="137" spans="1:10" x14ac:dyDescent="0.2">
      <c r="A137" s="109">
        <v>201107</v>
      </c>
      <c r="B137" s="108">
        <v>121791960</v>
      </c>
      <c r="C137" s="108">
        <v>121791960</v>
      </c>
      <c r="D137" s="108">
        <v>121791960</v>
      </c>
      <c r="E137" s="108">
        <v>133910012</v>
      </c>
      <c r="F137" s="108">
        <v>111526681</v>
      </c>
      <c r="G137" s="108">
        <v>111014396</v>
      </c>
      <c r="H137" s="108">
        <v>41204167</v>
      </c>
      <c r="I137" s="107">
        <v>0.83</v>
      </c>
      <c r="J137" s="115"/>
    </row>
    <row r="138" spans="1:10" x14ac:dyDescent="0.2">
      <c r="A138" s="106">
        <v>201108</v>
      </c>
      <c r="B138" s="105">
        <v>142363213</v>
      </c>
      <c r="C138" s="105">
        <v>145466022</v>
      </c>
      <c r="D138" s="105">
        <v>145466022</v>
      </c>
      <c r="E138" s="105">
        <v>141537110</v>
      </c>
      <c r="F138" s="105">
        <v>104021140</v>
      </c>
      <c r="G138" s="105">
        <v>87748507</v>
      </c>
      <c r="H138" s="105">
        <v>42977879</v>
      </c>
      <c r="I138" s="104">
        <v>0.62</v>
      </c>
      <c r="J138" s="115"/>
    </row>
    <row r="139" spans="1:10" x14ac:dyDescent="0.2">
      <c r="A139" s="109">
        <v>201109</v>
      </c>
      <c r="B139" s="108">
        <v>118402616</v>
      </c>
      <c r="C139" s="108">
        <v>121168943</v>
      </c>
      <c r="D139" s="108">
        <v>121168943</v>
      </c>
      <c r="E139" s="108">
        <v>123462442</v>
      </c>
      <c r="F139" s="108">
        <v>100224606</v>
      </c>
      <c r="G139" s="108">
        <v>88564720</v>
      </c>
      <c r="H139" s="108">
        <v>29917520</v>
      </c>
      <c r="I139" s="107">
        <v>0.72</v>
      </c>
      <c r="J139" s="115"/>
    </row>
    <row r="140" spans="1:10" x14ac:dyDescent="0.2">
      <c r="A140" s="106">
        <v>201110</v>
      </c>
      <c r="B140" s="105">
        <v>114626311</v>
      </c>
      <c r="C140" s="105">
        <v>116480598</v>
      </c>
      <c r="D140" s="105">
        <v>116480598</v>
      </c>
      <c r="E140" s="105">
        <v>123216209</v>
      </c>
      <c r="F140" s="105">
        <v>95909590</v>
      </c>
      <c r="G140" s="105">
        <v>87922091</v>
      </c>
      <c r="H140" s="105">
        <v>38276019</v>
      </c>
      <c r="I140" s="104">
        <v>0.71</v>
      </c>
      <c r="J140" s="115"/>
    </row>
    <row r="141" spans="1:10" x14ac:dyDescent="0.2">
      <c r="A141" s="109">
        <v>201111</v>
      </c>
      <c r="B141" s="108">
        <v>123301467</v>
      </c>
      <c r="C141" s="108">
        <v>125108815</v>
      </c>
      <c r="D141" s="108">
        <v>125108815</v>
      </c>
      <c r="E141" s="108">
        <v>130095133</v>
      </c>
      <c r="F141" s="108">
        <v>90489464</v>
      </c>
      <c r="G141" s="108">
        <v>83603727</v>
      </c>
      <c r="H141" s="108">
        <v>28004626</v>
      </c>
      <c r="I141" s="107">
        <v>0.64</v>
      </c>
      <c r="J141" s="115"/>
    </row>
    <row r="142" spans="1:10" x14ac:dyDescent="0.2">
      <c r="A142" s="106">
        <v>201112</v>
      </c>
      <c r="B142" s="105">
        <v>144216465</v>
      </c>
      <c r="C142" s="105">
        <v>146995398</v>
      </c>
      <c r="D142" s="105">
        <v>146995398</v>
      </c>
      <c r="E142" s="105">
        <v>128375840</v>
      </c>
      <c r="F142" s="105">
        <v>87764396</v>
      </c>
      <c r="G142" s="105">
        <v>79695614</v>
      </c>
      <c r="H142" s="105">
        <v>49586191</v>
      </c>
      <c r="I142" s="104">
        <v>0.62</v>
      </c>
      <c r="J142" s="115"/>
    </row>
    <row r="143" spans="1:10" x14ac:dyDescent="0.2">
      <c r="A143" s="109">
        <v>201201</v>
      </c>
      <c r="B143" s="108">
        <v>115441047</v>
      </c>
      <c r="C143" s="108">
        <v>118326673</v>
      </c>
      <c r="D143" s="108">
        <v>118326673</v>
      </c>
      <c r="E143" s="108">
        <v>123490156</v>
      </c>
      <c r="F143" s="108">
        <v>106182842</v>
      </c>
      <c r="G143" s="108">
        <v>113259694</v>
      </c>
      <c r="H143" s="108">
        <v>39463638</v>
      </c>
      <c r="I143" s="107">
        <v>0.92</v>
      </c>
      <c r="J143" s="115"/>
    </row>
    <row r="144" spans="1:10" x14ac:dyDescent="0.2">
      <c r="A144" s="106">
        <v>201202</v>
      </c>
      <c r="B144" s="105">
        <v>107938084</v>
      </c>
      <c r="C144" s="105">
        <v>110088525</v>
      </c>
      <c r="D144" s="105">
        <v>110088525</v>
      </c>
      <c r="E144" s="105">
        <v>117043550</v>
      </c>
      <c r="F144" s="105">
        <v>91999779</v>
      </c>
      <c r="G144" s="105">
        <v>79838599</v>
      </c>
      <c r="H144" s="105">
        <v>37242828</v>
      </c>
      <c r="I144" s="104">
        <v>0.68</v>
      </c>
      <c r="J144" s="115"/>
    </row>
    <row r="145" spans="1:10" x14ac:dyDescent="0.2">
      <c r="A145" s="109">
        <v>201203</v>
      </c>
      <c r="B145" s="108">
        <v>123210276</v>
      </c>
      <c r="C145" s="108">
        <v>126087164</v>
      </c>
      <c r="D145" s="108">
        <v>126087164</v>
      </c>
      <c r="E145" s="108">
        <v>135840563</v>
      </c>
      <c r="F145" s="108">
        <v>111543945</v>
      </c>
      <c r="G145" s="108">
        <v>82526306</v>
      </c>
      <c r="H145" s="108">
        <v>40144254</v>
      </c>
      <c r="I145" s="107">
        <v>0.61</v>
      </c>
      <c r="J145" s="115"/>
    </row>
    <row r="146" spans="1:10" x14ac:dyDescent="0.2">
      <c r="A146" s="106">
        <v>201204</v>
      </c>
      <c r="B146" s="105">
        <v>119495188</v>
      </c>
      <c r="C146" s="105">
        <v>121878841</v>
      </c>
      <c r="D146" s="105">
        <v>121878841</v>
      </c>
      <c r="E146" s="105">
        <v>122726823</v>
      </c>
      <c r="F146" s="105">
        <v>95074449</v>
      </c>
      <c r="G146" s="105">
        <v>86128597</v>
      </c>
      <c r="H146" s="105">
        <v>36948173</v>
      </c>
      <c r="I146" s="104">
        <v>0.7</v>
      </c>
      <c r="J146" s="115"/>
    </row>
    <row r="147" spans="1:10" ht="13.5" thickBot="1" x14ac:dyDescent="0.25">
      <c r="A147" s="103" t="s">
        <v>175</v>
      </c>
      <c r="B147" s="102">
        <v>11445023792</v>
      </c>
      <c r="C147" s="102">
        <v>11640216216</v>
      </c>
      <c r="D147" s="102">
        <v>11639992360</v>
      </c>
      <c r="E147" s="102">
        <v>11205186020</v>
      </c>
      <c r="F147" s="102">
        <v>8293122635</v>
      </c>
      <c r="G147" s="102">
        <v>7493586752</v>
      </c>
      <c r="H147" s="102">
        <v>2674941531</v>
      </c>
      <c r="I147" s="101">
        <v>0.67</v>
      </c>
    </row>
    <row r="150" spans="1:10" x14ac:dyDescent="0.2">
      <c r="A150" s="100" t="s">
        <v>176</v>
      </c>
      <c r="B150" s="100">
        <v>5118</v>
      </c>
    </row>
    <row r="151" spans="1:10" x14ac:dyDescent="0.2">
      <c r="A151" s="100" t="s">
        <v>177</v>
      </c>
      <c r="B151" s="100">
        <v>531</v>
      </c>
    </row>
    <row r="152" spans="1:10" x14ac:dyDescent="0.2">
      <c r="A152" s="100" t="s">
        <v>178</v>
      </c>
      <c r="B152" s="100">
        <v>200101</v>
      </c>
    </row>
    <row r="153" spans="1:10" x14ac:dyDescent="0.2">
      <c r="A153" s="100" t="s">
        <v>179</v>
      </c>
      <c r="B153" s="100">
        <v>201204</v>
      </c>
    </row>
  </sheetData>
  <pageMargins left="0.78740157499999996" right="0.78740157499999996" top="0.984251969" bottom="0.984251969" header="0.49212598499999999" footer="0.49212598499999999"/>
  <headerFooter alignWithMargins="0"/>
  <drawing r:id="rId1"/>
  <legacyDrawing r:id="rId2"/>
  <controls>
    <mc:AlternateContent xmlns:mc="http://schemas.openxmlformats.org/markup-compatibility/2006">
      <mc:Choice Requires="x14">
        <control shapeId="2049" r:id="rId3" name="Control 1">
          <controlPr defaultSize="0" autoPict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1</xdr:row>
                <xdr:rowOff>66675</xdr:rowOff>
              </to>
            </anchor>
          </controlPr>
        </control>
      </mc:Choice>
      <mc:Fallback>
        <control shapeId="2049" r:id="rId3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</vt:i4>
      </vt:variant>
    </vt:vector>
  </HeadingPairs>
  <TitlesOfParts>
    <vt:vector size="10" baseType="lpstr">
      <vt:lpstr>Boas Vindas</vt:lpstr>
      <vt:lpstr>Fórmulas e Funções</vt:lpstr>
      <vt:lpstr>Inserir comentários </vt:lpstr>
      <vt:lpstr>Sequências</vt:lpstr>
      <vt:lpstr>Loc e subtituir</vt:lpstr>
      <vt:lpstr>Datas</vt:lpstr>
      <vt:lpstr>Funções DataHora </vt:lpstr>
      <vt:lpstr>Ref. Absoluta</vt:lpstr>
      <vt:lpstr>Base de Dados</vt:lpstr>
      <vt:lpstr>Feriados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2013-01-14T11:21:57Z</dcterms:modified>
</cp:coreProperties>
</file>